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ngphachan.ko\Documents\CPI\2025\DATA\MET\"/>
    </mc:Choice>
  </mc:AlternateContent>
  <bookViews>
    <workbookView xWindow="0" yWindow="0" windowWidth="23040" windowHeight="9195"/>
  </bookViews>
  <sheets>
    <sheet name="Annual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7" i="4"/>
  <c r="H63" i="4"/>
  <c r="G63" i="4"/>
</calcChain>
</file>

<file path=xl/sharedStrings.xml><?xml version="1.0" encoding="utf-8"?>
<sst xmlns="http://schemas.openxmlformats.org/spreadsheetml/2006/main" count="228" uniqueCount="168">
  <si>
    <t>Animals and animal products</t>
  </si>
  <si>
    <t>Vegetable products</t>
  </si>
  <si>
    <t>Animals fat and Vegetable oil</t>
  </si>
  <si>
    <t>Processed food, Beverage and tobacco</t>
  </si>
  <si>
    <t>Oil and minerals products</t>
  </si>
  <si>
    <t>Chemical products or industry related</t>
  </si>
  <si>
    <t>Plastic and rubber products</t>
  </si>
  <si>
    <t>Skins and furs and their products</t>
  </si>
  <si>
    <t>Wood and Wood products</t>
  </si>
  <si>
    <t>Pulp of wood and paper</t>
  </si>
  <si>
    <t>Textiles and Apparel</t>
  </si>
  <si>
    <t>Shoes, hats, umbrellas, ect.</t>
  </si>
  <si>
    <t>3 169</t>
  </si>
  <si>
    <t>2 255</t>
  </si>
  <si>
    <t>Stone, ceramic and glass products</t>
  </si>
  <si>
    <t>32 233</t>
  </si>
  <si>
    <t>18 495</t>
  </si>
  <si>
    <t>Jewellery and precious metal products</t>
  </si>
  <si>
    <t>47 019</t>
  </si>
  <si>
    <t>3 021</t>
  </si>
  <si>
    <t>Base metals and their products</t>
  </si>
  <si>
    <t>342 915</t>
  </si>
  <si>
    <t>139 093</t>
  </si>
  <si>
    <t>Electrical and mechanical machines</t>
  </si>
  <si>
    <t>518 626</t>
  </si>
  <si>
    <t>373 983</t>
  </si>
  <si>
    <t>Transport equipment</t>
  </si>
  <si>
    <t>377 328</t>
  </si>
  <si>
    <t>260 796</t>
  </si>
  <si>
    <t xml:space="preserve">Optical,photographic,cenematographic, Measuring, checking, percision, medical or surgical instruments and apparatus;clocks and watches; musical instruments, partsand accessories of such articles and parts thereof </t>
  </si>
  <si>
    <t>22 794</t>
  </si>
  <si>
    <t>10 563</t>
  </si>
  <si>
    <t>Weapons and ammunition and parts thereof</t>
  </si>
  <si>
    <t>7 450</t>
  </si>
  <si>
    <t>1 236</t>
  </si>
  <si>
    <t>Miscellaneous articles</t>
  </si>
  <si>
    <t>14 326</t>
  </si>
  <si>
    <t>65 060</t>
  </si>
  <si>
    <t>Art, Antique</t>
  </si>
  <si>
    <t>Other</t>
  </si>
  <si>
    <t>Total</t>
  </si>
  <si>
    <t>TM_XDC</t>
  </si>
  <si>
    <t>Imports</t>
  </si>
  <si>
    <t>_</t>
  </si>
  <si>
    <t>TX_XDC</t>
  </si>
  <si>
    <t>Exports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</si>
  <si>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</si>
  <si>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</si>
  <si>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</si>
  <si>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</si>
  <si>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</si>
  <si>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</si>
  <si>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</si>
  <si>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</si>
  <si>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REF_AREA</t>
  </si>
  <si>
    <t>LA</t>
  </si>
  <si>
    <t>Country</t>
  </si>
  <si>
    <t>COUNTERPART_AREA</t>
  </si>
  <si>
    <t>_Z</t>
  </si>
  <si>
    <t xml:space="preserve">Counterpart area </t>
  </si>
  <si>
    <t>UNIT_MULT</t>
  </si>
  <si>
    <t>FREQ</t>
  </si>
  <si>
    <t>COMMENT</t>
  </si>
  <si>
    <t>Published</t>
  </si>
  <si>
    <t>Observation status</t>
  </si>
  <si>
    <t>Country code</t>
  </si>
  <si>
    <t>Descriptor</t>
  </si>
  <si>
    <t>INDICATOR</t>
  </si>
  <si>
    <t>ALT_Descriptor</t>
  </si>
  <si>
    <t>ສັດແລະຜະລິດຕະພັນສັດ</t>
  </si>
  <si>
    <t>ສັດນໍ້າໄຂມັນແລະນໍ້າມັນພືດ</t>
  </si>
  <si>
    <t>ອາຫານປຸງແຕ່ງ, ເຄື່ອງດື່ມແລະຢາສູບ</t>
  </si>
  <si>
    <t>ຜະລິດຕະພັນນ້ໍາແລະແຮ່ທາດ</t>
  </si>
  <si>
    <t>ຜະລິດຕະພັນທາງເຄມີຫຼືອຸດສາຫະກໍາ</t>
  </si>
  <si>
    <t>ຜະລິດຕະພັນພາດສະຕິກແລະຢາງ</t>
  </si>
  <si>
    <t>ຜິວຫນັງແລະຂົນສັດແລະຜະລິດຕະພັນຂອງເຂົາເຈົ້າ</t>
  </si>
  <si>
    <t>ຜະລິດຕະພັນໄມ້ແລະໄມ້</t>
  </si>
  <si>
    <t>Pulp ຂອງໄມ້ແລະເຈ້ຍ</t>
  </si>
  <si>
    <t>ເກີບ, ຫມວກ, umbrellas, ect.</t>
  </si>
  <si>
    <t>ຜະລິດຕະພັນແກນ, ແກ້ວແລະແກ້ວ</t>
  </si>
  <si>
    <t>ເຄື່ອງປະດັບແລະຜະລິດຕະພັນໂລຫະປະເສີດ</t>
  </si>
  <si>
    <t>ໂລຫະພື້ນຖານແລະຜະລິດຕະພັນຂອງພວກເຂົາ</t>
  </si>
  <si>
    <t>ເຄື່ອງໄຟຟ້າແລະກົນຈັກ</t>
  </si>
  <si>
    <t>ອຸປະກອນການຂົນສົ່ງ</t>
  </si>
  <si>
    <t>ການກວດວັດ, ການກວດສອບ, ການຕັດສິນໃຈ, ເຄື່ອງມືທາງການແພດແລະເຄື່ອງມື, ໂມງແລະໂມງ; ເຄື່ອງມືດົນຕີ, ອຸປະກອນຊິ້ນສ່ວນແລະອຸປະກອນຕ່າງໆເຊັ່ນກັນ</t>
  </si>
  <si>
    <t>ອາວຸດແລະລູກປືນແລະສ່ວນຂອງມັນ</t>
  </si>
  <si>
    <t>ບົດຂຽນອື່ນໆ</t>
  </si>
  <si>
    <t>ອື່ນໆ</t>
  </si>
  <si>
    <t>ລວມ</t>
  </si>
  <si>
    <t>ການນໍາເຂົ້າ</t>
  </si>
  <si>
    <t>MET</t>
  </si>
  <si>
    <t>A</t>
  </si>
  <si>
    <t>ການສົ່ງອອກ</t>
  </si>
  <si>
    <t>16-24</t>
  </si>
  <si>
    <t>25-27</t>
  </si>
  <si>
    <t>28-38</t>
  </si>
  <si>
    <t>39-40</t>
  </si>
  <si>
    <t>41-43</t>
  </si>
  <si>
    <t>44-46</t>
  </si>
  <si>
    <t>47-49</t>
  </si>
  <si>
    <t>50-63</t>
  </si>
  <si>
    <t>64-67</t>
  </si>
  <si>
    <t>68-70</t>
  </si>
  <si>
    <t>72-83</t>
  </si>
  <si>
    <t>84-85</t>
  </si>
  <si>
    <t>86-89</t>
  </si>
  <si>
    <t>90-92</t>
  </si>
  <si>
    <t>94-96</t>
  </si>
  <si>
    <t>98-99</t>
  </si>
  <si>
    <t>01-05</t>
  </si>
  <si>
    <t>06-14</t>
  </si>
  <si>
    <t>Imports and Exports by Class of Commodity, With Sections by Asean Harmonized Tariff Nomenclature (In US dollars '000)</t>
  </si>
  <si>
    <t>TM_HS_01T05_USD</t>
  </si>
  <si>
    <t>TM_HS_06T14_USD</t>
  </si>
  <si>
    <t>TM_HS_15_USD</t>
  </si>
  <si>
    <t>TM_HS_16T24_USD</t>
  </si>
  <si>
    <t>TM_HS_25T27_USD</t>
  </si>
  <si>
    <t>TM_HS_28T38_USD</t>
  </si>
  <si>
    <t>TM_HS_39T40_USD</t>
  </si>
  <si>
    <t>TM_HS_41T43_USD</t>
  </si>
  <si>
    <t>TM_HS_44T46_USD</t>
  </si>
  <si>
    <t>TM_HS_47T49_USD</t>
  </si>
  <si>
    <t>TM_HS_50T63_USD</t>
  </si>
  <si>
    <t>TM_HS_64T67_USD</t>
  </si>
  <si>
    <t>TM_HS_68T70_USD</t>
  </si>
  <si>
    <t>TM_HS_71_USD</t>
  </si>
  <si>
    <t>TM_HS_72T83_USD</t>
  </si>
  <si>
    <t>TM_HS_84T85_USD</t>
  </si>
  <si>
    <t>TM_HS_86T89_USD</t>
  </si>
  <si>
    <t>TM_HS_90T92_USD</t>
  </si>
  <si>
    <t>TM_HS_93_USD</t>
  </si>
  <si>
    <t>TM_HS_94T96_USD</t>
  </si>
  <si>
    <t>TM_HS_97_USD</t>
  </si>
  <si>
    <t>TM_HS_98T99_USD</t>
  </si>
  <si>
    <t>TM_USD</t>
  </si>
  <si>
    <t>TX_HS_01T05_USD</t>
  </si>
  <si>
    <t>TX_HS_06T14_USD</t>
  </si>
  <si>
    <t>TX_HS_15_USD</t>
  </si>
  <si>
    <t>TX_HS_16T24_USD</t>
  </si>
  <si>
    <t>TX_HS_25T27_USD</t>
  </si>
  <si>
    <t>TX_HS_28T38_USD</t>
  </si>
  <si>
    <t>TX_HS_39T40_USD</t>
  </si>
  <si>
    <t>TX_HS_41T43_USD</t>
  </si>
  <si>
    <t>TX_HS_44T46_USD</t>
  </si>
  <si>
    <t>TX_HS_47T49_USD</t>
  </si>
  <si>
    <t>TX_HS_50T63_USD</t>
  </si>
  <si>
    <t>TX_HS_64T67_USD</t>
  </si>
  <si>
    <t>TX_HS_68T70_USD</t>
  </si>
  <si>
    <t>TX_HS_71_USD</t>
  </si>
  <si>
    <t>TX_HS_72T83_USD</t>
  </si>
  <si>
    <t>TX_HS_84T85_USD</t>
  </si>
  <si>
    <t>TX_HS_86T89_USD</t>
  </si>
  <si>
    <t>TX_HS_90T92_USD</t>
  </si>
  <si>
    <t>TX_HS_93_USD</t>
  </si>
  <si>
    <t>TX_HS_94T96_USD</t>
  </si>
  <si>
    <t>TX_HS_97_USD</t>
  </si>
  <si>
    <t>TX_HS_98T99_USD</t>
  </si>
  <si>
    <t>TX_USD</t>
  </si>
  <si>
    <t>ຜະລິດຕະພັນຈາກພືດ</t>
  </si>
  <si>
    <t>ເຄື່ອງສະສົມ ຫລືເຄື່ອງວັດຖຸບູຮານ</t>
  </si>
  <si>
    <t>ເກີບ, ຫມວກ, ຄັນຮົ່ມ, ອຶ່ນໆ.</t>
  </si>
  <si>
    <t>ສິ່ງທໍ ແລະ ເຄື່ອງນຸ່ງຫົ່ມ</t>
  </si>
  <si>
    <t>ໄມ້ເນື້ອອ່ອນ ແລະ ເຈ້ຍ</t>
  </si>
  <si>
    <t>ສັດມີຊິວິດ ແລະຜະລິດຕະພັນຈາກສັດ</t>
  </si>
  <si>
    <t>Live animals and animal products</t>
  </si>
  <si>
    <t>Remark: for 2017,2018,2019,2020 the data are Revised</t>
  </si>
  <si>
    <t>Source: Department of Economic Statistics, Department of Economic Statistics, Lao Statistics  Buraue, Ministry of Planning and  Investment the data based on Department of Customs, Ministry of Finance.</t>
  </si>
  <si>
    <t>2020**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</si>
</sst>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Phetsarath OT"/>
    </font>
    <font>
      <sz val="12"/>
      <color theme="1"/>
      <name val="Phetsarath OT"/>
    </font>
    <font>
      <sz val="12"/>
      <name val="Phetsarath OT"/>
    </font>
    <font>
      <b/>
      <sz val="12"/>
      <name val="Phetsarath OT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3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164" fontId="5" fillId="2" borderId="2" xfId="3" applyFont="1" applyFill="1" applyBorder="1" applyAlignment="1">
      <alignment horizontal="left"/>
    </xf>
    <xf numFmtId="164" fontId="6" fillId="3" borderId="3" xfId="3" applyFont="1" applyFill="1" applyBorder="1" applyAlignment="1"/>
    <xf numFmtId="164" fontId="7" fillId="3" borderId="4" xfId="3" applyFont="1" applyFill="1" applyBorder="1" applyAlignment="1"/>
    <xf numFmtId="164" fontId="5" fillId="2" borderId="5" xfId="3" applyFont="1" applyFill="1" applyBorder="1" applyAlignment="1">
      <alignment horizontal="left"/>
    </xf>
    <xf numFmtId="164" fontId="6" fillId="3" borderId="0" xfId="3" applyFont="1" applyFill="1" applyBorder="1" applyAlignment="1"/>
    <xf numFmtId="164" fontId="7" fillId="3" borderId="6" xfId="3" applyFont="1" applyFill="1" applyBorder="1" applyAlignment="1"/>
    <xf numFmtId="164" fontId="6" fillId="3" borderId="6" xfId="3" applyFont="1" applyFill="1" applyBorder="1" applyAlignment="1"/>
    <xf numFmtId="164" fontId="5" fillId="2" borderId="7" xfId="3" applyFont="1" applyFill="1" applyBorder="1" applyAlignment="1">
      <alignment horizontal="left"/>
    </xf>
    <xf numFmtId="164" fontId="6" fillId="3" borderId="1" xfId="3" applyFont="1" applyFill="1" applyBorder="1" applyAlignment="1"/>
    <xf numFmtId="164" fontId="6" fillId="3" borderId="8" xfId="3" applyFont="1" applyFill="1" applyBorder="1" applyAlignment="1"/>
    <xf numFmtId="164" fontId="6" fillId="3" borderId="0" xfId="3" applyFont="1" applyFill="1" applyBorder="1" applyAlignment="1">
      <alignment horizontal="left"/>
    </xf>
    <xf numFmtId="164" fontId="6" fillId="3" borderId="6" xfId="3" applyFont="1" applyFill="1" applyBorder="1" applyAlignment="1">
      <alignment horizontal="left"/>
    </xf>
    <xf numFmtId="164" fontId="6" fillId="3" borderId="1" xfId="3" applyFont="1" applyFill="1" applyBorder="1" applyAlignment="1">
      <alignment horizontal="left"/>
    </xf>
    <xf numFmtId="164" fontId="6" fillId="0" borderId="0" xfId="3" applyFont="1" applyAlignment="1" applyProtection="1"/>
    <xf numFmtId="164" fontId="5" fillId="2" borderId="9" xfId="3" applyFont="1" applyFill="1" applyBorder="1" applyAlignment="1"/>
    <xf numFmtId="164" fontId="5" fillId="2" borderId="10" xfId="3" applyFont="1" applyFill="1" applyBorder="1" applyAlignment="1"/>
    <xf numFmtId="0" fontId="8" fillId="0" borderId="0" xfId="0" applyFont="1"/>
    <xf numFmtId="49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6" fillId="0" borderId="0" xfId="2" applyFont="1" applyFill="1" applyBorder="1" applyAlignment="1">
      <alignment horizontal="left" wrapText="1"/>
    </xf>
    <xf numFmtId="0" fontId="4" fillId="0" borderId="0" xfId="0" applyFont="1" applyBorder="1"/>
    <xf numFmtId="39" fontId="6" fillId="0" borderId="0" xfId="1" applyNumberFormat="1" applyFont="1" applyBorder="1" applyAlignment="1">
      <alignment vertical="center"/>
    </xf>
    <xf numFmtId="39" fontId="6" fillId="0" borderId="0" xfId="1" applyNumberFormat="1" applyFont="1" applyBorder="1" applyAlignment="1">
      <alignment horizontal="center" vertical="center"/>
    </xf>
    <xf numFmtId="39" fontId="6" fillId="0" borderId="0" xfId="1" applyNumberFormat="1" applyFont="1" applyFill="1" applyBorder="1" applyAlignment="1">
      <alignment horizontal="right" vertical="center"/>
    </xf>
    <xf numFmtId="39" fontId="4" fillId="0" borderId="0" xfId="1" applyNumberFormat="1" applyFont="1" applyBorder="1" applyAlignment="1">
      <alignment horizontal="right" vertical="center"/>
    </xf>
    <xf numFmtId="39" fontId="6" fillId="0" borderId="0" xfId="1" applyNumberFormat="1" applyFont="1" applyBorder="1"/>
    <xf numFmtId="0" fontId="6" fillId="0" borderId="0" xfId="2" applyFont="1" applyFill="1" applyBorder="1" applyAlignment="1">
      <alignment horizontal="left" vertical="center" wrapText="1"/>
    </xf>
    <xf numFmtId="39" fontId="6" fillId="0" borderId="0" xfId="1" applyNumberFormat="1" applyFont="1" applyBorder="1" applyAlignment="1">
      <alignment horizontal="right" vertical="center"/>
    </xf>
    <xf numFmtId="39" fontId="6" fillId="0" borderId="0" xfId="1" applyNumberFormat="1" applyFont="1" applyFill="1" applyBorder="1" applyAlignment="1">
      <alignment vertical="center"/>
    </xf>
    <xf numFmtId="39" fontId="9" fillId="0" borderId="0" xfId="1" applyNumberFormat="1" applyFont="1" applyBorder="1" applyAlignment="1">
      <alignment horizontal="right" vertical="center"/>
    </xf>
    <xf numFmtId="0" fontId="6" fillId="0" borderId="0" xfId="2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5" fillId="0" borderId="1" xfId="2" applyFont="1" applyFill="1" applyBorder="1" applyAlignment="1">
      <alignment horizontal="left"/>
    </xf>
    <xf numFmtId="0" fontId="8" fillId="0" borderId="1" xfId="0" applyFont="1" applyBorder="1"/>
    <xf numFmtId="39" fontId="5" fillId="0" borderId="1" xfId="1" applyNumberFormat="1" applyFont="1" applyFill="1" applyBorder="1" applyAlignment="1">
      <alignment vertical="center"/>
    </xf>
    <xf numFmtId="39" fontId="5" fillId="0" borderId="1" xfId="1" applyNumberFormat="1" applyFont="1" applyBorder="1" applyAlignment="1">
      <alignment vertical="center"/>
    </xf>
    <xf numFmtId="39" fontId="5" fillId="0" borderId="1" xfId="1" applyNumberFormat="1" applyFont="1" applyFill="1" applyBorder="1" applyAlignment="1">
      <alignment horizontal="center" vertical="center"/>
    </xf>
    <xf numFmtId="39" fontId="5" fillId="0" borderId="1" xfId="1" applyNumberFormat="1" applyFont="1" applyFill="1" applyBorder="1" applyAlignment="1">
      <alignment horizontal="right" vertical="center"/>
    </xf>
    <xf numFmtId="39" fontId="10" fillId="0" borderId="1" xfId="1" applyNumberFormat="1" applyFont="1" applyBorder="1" applyAlignment="1">
      <alignment horizontal="right" vertical="center"/>
    </xf>
    <xf numFmtId="0" fontId="6" fillId="0" borderId="0" xfId="2" applyFont="1" applyBorder="1"/>
    <xf numFmtId="0" fontId="6" fillId="0" borderId="0" xfId="2" applyFont="1" applyBorder="1" applyAlignment="1">
      <alignment wrapText="1"/>
    </xf>
    <xf numFmtId="0" fontId="4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2" applyFont="1" applyFill="1" applyBorder="1" applyAlignment="1">
      <alignment horizontal="left" wrapText="1"/>
    </xf>
    <xf numFmtId="0" fontId="13" fillId="0" borderId="0" xfId="2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left"/>
    </xf>
    <xf numFmtId="4" fontId="4" fillId="0" borderId="0" xfId="0" applyNumberFormat="1" applyFont="1" applyAlignment="1">
      <alignment horizontal="right"/>
    </xf>
    <xf numFmtId="164" fontId="5" fillId="2" borderId="10" xfId="3" applyFont="1" applyFill="1" applyBorder="1" applyAlignment="1">
      <alignment horizontal="right"/>
    </xf>
    <xf numFmtId="0" fontId="4" fillId="0" borderId="1" xfId="0" applyFont="1" applyBorder="1"/>
    <xf numFmtId="164" fontId="5" fillId="2" borderId="1" xfId="3" applyFont="1" applyFill="1" applyBorder="1" applyAlignment="1">
      <alignment horizontal="right"/>
    </xf>
    <xf numFmtId="39" fontId="6" fillId="0" borderId="0" xfId="1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39" fontId="6" fillId="0" borderId="0" xfId="1" applyNumberFormat="1" applyFont="1" applyBorder="1" applyAlignment="1">
      <alignment horizontal="right" vertical="top"/>
    </xf>
    <xf numFmtId="39" fontId="6" fillId="0" borderId="0" xfId="1" applyNumberFormat="1" applyFont="1" applyFill="1" applyBorder="1" applyAlignment="1">
      <alignment horizontal="right" vertical="top"/>
    </xf>
    <xf numFmtId="39" fontId="6" fillId="0" borderId="0" xfId="1" applyNumberFormat="1" applyFont="1" applyFill="1" applyBorder="1" applyAlignment="1">
      <alignment vertical="top"/>
    </xf>
    <xf numFmtId="39" fontId="4" fillId="0" borderId="0" xfId="1" applyNumberFormat="1" applyFont="1" applyBorder="1" applyAlignment="1">
      <alignment horizontal="right" vertical="top"/>
    </xf>
  </cellXfs>
  <cellStyles count="5">
    <cellStyle name="Comma" xfId="1" builtinId="3"/>
    <cellStyle name="Comma 2 2" xfId="4"/>
    <cellStyle name="Normal" xfId="0" builtinId="0"/>
    <cellStyle name="Normal 3" xfId="3"/>
    <cellStyle name="Normal_Trade2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tabSelected="1" zoomScaleNormal="100" workbookViewId="0">
      <pane xSplit="4" ySplit="11" topLeftCell="U12" activePane="bottomRight" state="frozen"/>
      <selection pane="topRight" activeCell="E1" sqref="E1"/>
      <selection pane="bottomLeft" activeCell="A12" sqref="A12"/>
      <selection pane="bottomRight" activeCell="Z70" sqref="Z70"/>
    </sheetView>
  </sheetViews>
  <sheetFormatPr defaultColWidth="8.7109375" defaultRowHeight="15.75" x14ac:dyDescent="0.25"/>
  <cols>
    <col min="1" max="1" width="18.5703125" style="1" customWidth="1"/>
    <col min="2" max="2" width="47.28515625" style="1" customWidth="1"/>
    <col min="3" max="3" width="38.85546875" style="1" customWidth="1"/>
    <col min="4" max="4" width="22.85546875" style="1" customWidth="1"/>
    <col min="5" max="11" width="11.7109375" style="1" bestFit="1" customWidth="1"/>
    <col min="12" max="12" width="12.7109375" style="1" bestFit="1" customWidth="1"/>
    <col min="13" max="14" width="14" style="1" customWidth="1"/>
    <col min="15" max="15" width="13.5703125" style="1" bestFit="1" customWidth="1"/>
    <col min="16" max="16" width="12.7109375" style="1" bestFit="1" customWidth="1"/>
    <col min="17" max="18" width="13.7109375" style="1" customWidth="1"/>
    <col min="19" max="19" width="14" style="1" customWidth="1"/>
    <col min="20" max="27" width="13.5703125" style="1" customWidth="1"/>
    <col min="28" max="16384" width="8.7109375" style="1"/>
  </cols>
  <sheetData>
    <row r="1" spans="1:27" ht="3" customHeight="1" thickBot="1" x14ac:dyDescent="0.3"/>
    <row r="2" spans="1:27" ht="12" customHeight="1" x14ac:dyDescent="0.25">
      <c r="A2" s="2" t="s">
        <v>46</v>
      </c>
      <c r="B2" s="3" t="s">
        <v>47</v>
      </c>
      <c r="C2" s="4" t="s">
        <v>48</v>
      </c>
    </row>
    <row r="3" spans="1:27" ht="12" customHeight="1" x14ac:dyDescent="0.25">
      <c r="A3" s="5" t="s">
        <v>49</v>
      </c>
      <c r="B3" s="6" t="s">
        <v>50</v>
      </c>
      <c r="C3" s="7" t="s">
        <v>51</v>
      </c>
    </row>
    <row r="4" spans="1:27" ht="12" customHeight="1" x14ac:dyDescent="0.25">
      <c r="A4" s="5" t="s">
        <v>52</v>
      </c>
      <c r="B4" s="6" t="s">
        <v>90</v>
      </c>
      <c r="C4" s="8" t="s">
        <v>53</v>
      </c>
    </row>
    <row r="5" spans="1:27" ht="12" customHeight="1" x14ac:dyDescent="0.25">
      <c r="A5" s="5" t="s">
        <v>54</v>
      </c>
      <c r="B5" s="6" t="s">
        <v>55</v>
      </c>
      <c r="C5" s="8" t="s">
        <v>56</v>
      </c>
    </row>
    <row r="6" spans="1:27" ht="12" customHeight="1" thickBot="1" x14ac:dyDescent="0.3">
      <c r="A6" s="9" t="s">
        <v>57</v>
      </c>
      <c r="B6" s="10" t="s">
        <v>58</v>
      </c>
      <c r="C6" s="11" t="s">
        <v>59</v>
      </c>
    </row>
    <row r="7" spans="1:27" ht="12" customHeight="1" x14ac:dyDescent="0.25">
      <c r="A7" s="5" t="s">
        <v>60</v>
      </c>
      <c r="B7" s="12">
        <v>3</v>
      </c>
      <c r="C7" s="13" t="str">
        <f>"Scale = "&amp;IF(B7=0,"Unit",(IF(B7=3,"Thousand",(IF(B7=6,"Million",(IF(B7=9,"Billion")))))))</f>
        <v>Scale = Thousand</v>
      </c>
    </row>
    <row r="8" spans="1:27" ht="12" customHeight="1" x14ac:dyDescent="0.25">
      <c r="A8" s="5" t="s">
        <v>61</v>
      </c>
      <c r="B8" s="6" t="s">
        <v>91</v>
      </c>
      <c r="C8" s="13" t="str">
        <f>"Frequency = "&amp;IF(B8="A","Annual",IF(B8="Q", "Quarterly", "Monthly"))</f>
        <v>Frequency = Annual</v>
      </c>
    </row>
    <row r="9" spans="1:27" ht="12" customHeight="1" thickBot="1" x14ac:dyDescent="0.3">
      <c r="A9" s="9" t="s">
        <v>62</v>
      </c>
      <c r="B9" s="14" t="s">
        <v>63</v>
      </c>
      <c r="C9" s="11" t="s">
        <v>64</v>
      </c>
    </row>
    <row r="10" spans="1:27" ht="3" customHeight="1" thickBot="1" x14ac:dyDescent="0.3">
      <c r="A10" s="15"/>
      <c r="B10" s="15"/>
      <c r="C10" s="15"/>
      <c r="V10" s="55"/>
      <c r="W10" s="55"/>
      <c r="X10" s="55"/>
      <c r="Y10" s="55"/>
      <c r="Z10" s="55"/>
      <c r="AA10" s="55"/>
    </row>
    <row r="11" spans="1:27" ht="19.149999999999999" customHeight="1" thickBot="1" x14ac:dyDescent="0.3">
      <c r="A11" s="16" t="s">
        <v>65</v>
      </c>
      <c r="B11" s="17" t="s">
        <v>66</v>
      </c>
      <c r="C11" s="17" t="s">
        <v>68</v>
      </c>
      <c r="D11" s="17" t="s">
        <v>67</v>
      </c>
      <c r="E11" s="17">
        <v>2001</v>
      </c>
      <c r="F11" s="17">
        <v>2002</v>
      </c>
      <c r="G11" s="17">
        <v>2003</v>
      </c>
      <c r="H11" s="17">
        <v>2004</v>
      </c>
      <c r="I11" s="17">
        <v>2005</v>
      </c>
      <c r="J11" s="17">
        <v>2006</v>
      </c>
      <c r="K11" s="17">
        <v>2007</v>
      </c>
      <c r="L11" s="17">
        <v>2008</v>
      </c>
      <c r="M11" s="17">
        <v>2009</v>
      </c>
      <c r="N11" s="17">
        <v>2010</v>
      </c>
      <c r="O11" s="17">
        <v>2011</v>
      </c>
      <c r="P11" s="17">
        <v>2012</v>
      </c>
      <c r="Q11" s="17">
        <v>2013</v>
      </c>
      <c r="R11" s="17">
        <v>2014</v>
      </c>
      <c r="S11" s="17">
        <v>2015</v>
      </c>
      <c r="T11" s="17">
        <v>2016</v>
      </c>
      <c r="U11" s="54">
        <v>2017</v>
      </c>
      <c r="V11" s="56">
        <v>2018</v>
      </c>
      <c r="W11" s="54">
        <v>2019</v>
      </c>
      <c r="X11" s="56" t="s">
        <v>167</v>
      </c>
      <c r="Y11" s="56">
        <v>2021</v>
      </c>
      <c r="Z11" s="56">
        <v>2022</v>
      </c>
      <c r="AA11" s="56">
        <v>2023</v>
      </c>
    </row>
    <row r="13" spans="1:27" x14ac:dyDescent="0.25">
      <c r="B13" s="18" t="s">
        <v>111</v>
      </c>
    </row>
    <row r="15" spans="1:27" s="18" customFormat="1" ht="18" x14ac:dyDescent="0.4">
      <c r="B15" s="18" t="s">
        <v>42</v>
      </c>
      <c r="C15" s="47" t="s">
        <v>89</v>
      </c>
    </row>
    <row r="16" spans="1:27" ht="19.899999999999999" customHeight="1" x14ac:dyDescent="0.4">
      <c r="A16" s="19" t="s">
        <v>109</v>
      </c>
      <c r="B16" s="1" t="s">
        <v>164</v>
      </c>
      <c r="C16" s="48" t="s">
        <v>163</v>
      </c>
      <c r="D16" s="1" t="s">
        <v>112</v>
      </c>
      <c r="E16" s="20">
        <v>4283.4163883321016</v>
      </c>
      <c r="F16" s="20">
        <v>4702.5</v>
      </c>
      <c r="G16" s="20">
        <v>4943</v>
      </c>
      <c r="H16" s="20">
        <v>10474</v>
      </c>
      <c r="I16" s="20">
        <v>6686.0718742527079</v>
      </c>
      <c r="J16" s="20">
        <v>3807</v>
      </c>
      <c r="K16" s="20">
        <v>9576.9693989999996</v>
      </c>
      <c r="L16" s="20">
        <v>21197.721595999999</v>
      </c>
      <c r="M16" s="20"/>
      <c r="N16" s="20">
        <v>23004.6158</v>
      </c>
      <c r="O16" s="20">
        <v>13702</v>
      </c>
      <c r="P16" s="20">
        <v>37864</v>
      </c>
      <c r="Q16" s="20">
        <v>14223.873</v>
      </c>
      <c r="R16" s="20">
        <v>20070.343359999999</v>
      </c>
      <c r="S16" s="20">
        <v>45444.647319999996</v>
      </c>
      <c r="T16" s="20">
        <v>75548.600000000006</v>
      </c>
      <c r="U16" s="20">
        <v>64784</v>
      </c>
      <c r="V16" s="20">
        <v>126621.7</v>
      </c>
      <c r="W16" s="20">
        <v>258402.25305999999</v>
      </c>
      <c r="X16" s="20">
        <v>349014.44443000003</v>
      </c>
      <c r="Y16" s="20">
        <v>281615.62219999998</v>
      </c>
      <c r="Z16" s="20">
        <v>161729.06144999998</v>
      </c>
      <c r="AA16" s="20">
        <v>82291.574891999961</v>
      </c>
    </row>
    <row r="17" spans="1:27" ht="19.899999999999999" customHeight="1" x14ac:dyDescent="0.4">
      <c r="A17" s="19" t="s">
        <v>110</v>
      </c>
      <c r="B17" s="1" t="s">
        <v>1</v>
      </c>
      <c r="C17" s="48" t="s">
        <v>158</v>
      </c>
      <c r="D17" s="1" t="s">
        <v>113</v>
      </c>
      <c r="E17" s="20">
        <v>10593.056029913898</v>
      </c>
      <c r="F17" s="20">
        <v>11832.6</v>
      </c>
      <c r="G17" s="20">
        <v>10121</v>
      </c>
      <c r="H17" s="20">
        <v>14713</v>
      </c>
      <c r="I17" s="20">
        <v>14087.812842608319</v>
      </c>
      <c r="J17" s="20">
        <v>11031</v>
      </c>
      <c r="K17" s="20">
        <v>17014.493605636337</v>
      </c>
      <c r="L17" s="20">
        <v>48586.253369818849</v>
      </c>
      <c r="M17" s="20"/>
      <c r="N17" s="20">
        <v>38828.326178000003</v>
      </c>
      <c r="O17" s="20">
        <v>44116</v>
      </c>
      <c r="P17" s="20">
        <v>26304</v>
      </c>
      <c r="Q17" s="20">
        <v>38210.385999999999</v>
      </c>
      <c r="R17" s="20">
        <v>38767.946400000008</v>
      </c>
      <c r="S17" s="20">
        <v>34014.910840000004</v>
      </c>
      <c r="T17" s="20">
        <v>124849.02</v>
      </c>
      <c r="U17" s="20">
        <v>119177</v>
      </c>
      <c r="V17" s="20">
        <v>110894.151</v>
      </c>
      <c r="W17" s="20">
        <v>150146.30499</v>
      </c>
      <c r="X17" s="20">
        <v>147035.25743</v>
      </c>
      <c r="Y17" s="20">
        <v>141460.57421000002</v>
      </c>
      <c r="Z17" s="20">
        <v>165648.13547000001</v>
      </c>
      <c r="AA17" s="20">
        <v>148981.5447399999</v>
      </c>
    </row>
    <row r="18" spans="1:27" ht="19.899999999999999" customHeight="1" x14ac:dyDescent="0.4">
      <c r="A18" s="21">
        <v>15</v>
      </c>
      <c r="B18" s="1" t="s">
        <v>2</v>
      </c>
      <c r="C18" s="48" t="s">
        <v>70</v>
      </c>
      <c r="D18" s="1" t="s">
        <v>114</v>
      </c>
      <c r="E18" s="20">
        <v>807.31782499662575</v>
      </c>
      <c r="F18" s="20">
        <v>885.6</v>
      </c>
      <c r="G18" s="20">
        <v>1191</v>
      </c>
      <c r="H18" s="20">
        <v>1791</v>
      </c>
      <c r="I18" s="20">
        <v>1756.5198253738251</v>
      </c>
      <c r="J18" s="20">
        <v>1582</v>
      </c>
      <c r="K18" s="20">
        <v>2284.5979040000002</v>
      </c>
      <c r="L18" s="20">
        <v>4617.6302700000006</v>
      </c>
      <c r="M18" s="20"/>
      <c r="N18" s="20">
        <v>3589.0520899999997</v>
      </c>
      <c r="O18" s="20">
        <v>3482</v>
      </c>
      <c r="P18" s="20">
        <v>765</v>
      </c>
      <c r="Q18" s="20">
        <v>3187.4269999999997</v>
      </c>
      <c r="R18" s="20">
        <v>5845.3297999999995</v>
      </c>
      <c r="S18" s="20">
        <v>4368.7274400000006</v>
      </c>
      <c r="T18" s="20">
        <v>3934.27</v>
      </c>
      <c r="U18" s="20">
        <v>5036</v>
      </c>
      <c r="V18" s="20">
        <v>5547.6989999999996</v>
      </c>
      <c r="W18" s="53">
        <v>10557.241769999999</v>
      </c>
      <c r="X18" s="20">
        <v>10659.75677</v>
      </c>
      <c r="Y18" s="20">
        <v>10716.61902</v>
      </c>
      <c r="Z18" s="20">
        <v>12315.049220000001</v>
      </c>
      <c r="AA18" s="20">
        <v>12664.952779999994</v>
      </c>
    </row>
    <row r="19" spans="1:27" ht="19.899999999999999" customHeight="1" x14ac:dyDescent="0.4">
      <c r="A19" s="21" t="s">
        <v>93</v>
      </c>
      <c r="B19" s="1" t="s">
        <v>3</v>
      </c>
      <c r="C19" s="48" t="s">
        <v>71</v>
      </c>
      <c r="D19" s="1" t="s">
        <v>115</v>
      </c>
      <c r="E19" s="20">
        <v>19219.270696263833</v>
      </c>
      <c r="F19" s="20">
        <v>19580.8</v>
      </c>
      <c r="G19" s="20">
        <v>29397</v>
      </c>
      <c r="H19" s="20">
        <v>53774</v>
      </c>
      <c r="I19" s="20">
        <v>25305.393898984814</v>
      </c>
      <c r="J19" s="20">
        <v>21248</v>
      </c>
      <c r="K19" s="20">
        <v>31194.77437227999</v>
      </c>
      <c r="L19" s="20">
        <v>200251.712069503</v>
      </c>
      <c r="M19" s="20"/>
      <c r="N19" s="20">
        <v>130140.167565</v>
      </c>
      <c r="O19" s="20">
        <v>98061</v>
      </c>
      <c r="P19" s="20">
        <v>41939</v>
      </c>
      <c r="Q19" s="20">
        <v>108357.224</v>
      </c>
      <c r="R19" s="20">
        <v>124065.93501999996</v>
      </c>
      <c r="S19" s="20">
        <v>117696.20001</v>
      </c>
      <c r="T19" s="20">
        <v>349656.77</v>
      </c>
      <c r="U19" s="20">
        <v>442415</v>
      </c>
      <c r="V19" s="20">
        <v>487392.90700000001</v>
      </c>
      <c r="W19" s="20">
        <v>498349.52958999999</v>
      </c>
      <c r="X19" s="20">
        <v>458658.13541000005</v>
      </c>
      <c r="Y19" s="20">
        <v>528349.08149000001</v>
      </c>
      <c r="Z19" s="20">
        <v>727954.72925999993</v>
      </c>
      <c r="AA19" s="20">
        <v>678470.49429999932</v>
      </c>
    </row>
    <row r="20" spans="1:27" ht="19.899999999999999" customHeight="1" x14ac:dyDescent="0.4">
      <c r="A20" s="21" t="s">
        <v>94</v>
      </c>
      <c r="B20" s="1" t="s">
        <v>4</v>
      </c>
      <c r="C20" s="48" t="s">
        <v>72</v>
      </c>
      <c r="D20" s="1" t="s">
        <v>116</v>
      </c>
      <c r="E20" s="20">
        <v>76852.031173067197</v>
      </c>
      <c r="F20" s="20">
        <v>94097.1</v>
      </c>
      <c r="G20" s="20">
        <v>103608</v>
      </c>
      <c r="H20" s="20">
        <v>172013</v>
      </c>
      <c r="I20" s="20">
        <v>196299.22451141916</v>
      </c>
      <c r="J20" s="20">
        <v>190700</v>
      </c>
      <c r="K20" s="20">
        <v>256878.41460747391</v>
      </c>
      <c r="L20" s="20">
        <v>416592.72119661403</v>
      </c>
      <c r="M20" s="20"/>
      <c r="N20" s="20">
        <v>443632.33565100003</v>
      </c>
      <c r="O20" s="20">
        <v>473699</v>
      </c>
      <c r="P20" s="20">
        <v>429718</v>
      </c>
      <c r="Q20" s="20">
        <v>654872.52799999993</v>
      </c>
      <c r="R20" s="20">
        <v>820549.38044000254</v>
      </c>
      <c r="S20" s="20">
        <v>863472.28813</v>
      </c>
      <c r="T20" s="20">
        <v>718651.85</v>
      </c>
      <c r="U20" s="20">
        <v>786314</v>
      </c>
      <c r="V20" s="20">
        <v>978891.40498300001</v>
      </c>
      <c r="W20" s="20">
        <v>1011113.0865140001</v>
      </c>
      <c r="X20" s="20">
        <v>740283.28229200002</v>
      </c>
      <c r="Y20" s="20">
        <v>893757.30213500001</v>
      </c>
      <c r="Z20" s="20">
        <v>1409693.6029310001</v>
      </c>
      <c r="AA20" s="20">
        <v>1512964.929560652</v>
      </c>
    </row>
    <row r="21" spans="1:27" ht="19.899999999999999" customHeight="1" x14ac:dyDescent="0.4">
      <c r="A21" s="21" t="s">
        <v>95</v>
      </c>
      <c r="B21" s="1" t="s">
        <v>5</v>
      </c>
      <c r="C21" s="48" t="s">
        <v>73</v>
      </c>
      <c r="D21" s="1" t="s">
        <v>117</v>
      </c>
      <c r="E21" s="20">
        <v>18337.358823267055</v>
      </c>
      <c r="F21" s="20">
        <v>16422.3</v>
      </c>
      <c r="G21" s="20">
        <v>21095</v>
      </c>
      <c r="H21" s="20">
        <v>31149</v>
      </c>
      <c r="I21" s="20">
        <v>50410.085572347227</v>
      </c>
      <c r="J21" s="20">
        <v>33675</v>
      </c>
      <c r="K21" s="20">
        <v>37437.667317556457</v>
      </c>
      <c r="L21" s="20">
        <v>88235.581074913483</v>
      </c>
      <c r="M21" s="20"/>
      <c r="N21" s="20">
        <v>98660.065768999993</v>
      </c>
      <c r="O21" s="20">
        <v>110408</v>
      </c>
      <c r="P21" s="20">
        <v>75466</v>
      </c>
      <c r="Q21" s="20">
        <v>196771.68299999999</v>
      </c>
      <c r="R21" s="20">
        <v>173308.46559999994</v>
      </c>
      <c r="S21" s="20">
        <v>182994.10402</v>
      </c>
      <c r="T21" s="20">
        <v>184234.07</v>
      </c>
      <c r="U21" s="20">
        <v>240802</v>
      </c>
      <c r="V21" s="20">
        <v>320180.598</v>
      </c>
      <c r="W21" s="20">
        <v>369989.85622000002</v>
      </c>
      <c r="X21" s="20">
        <v>338006.72531999997</v>
      </c>
      <c r="Y21" s="20">
        <v>427115.11575</v>
      </c>
      <c r="Z21" s="20">
        <v>499352.14921</v>
      </c>
      <c r="AA21" s="20">
        <v>574790.42960999918</v>
      </c>
    </row>
    <row r="22" spans="1:27" ht="19.899999999999999" customHeight="1" x14ac:dyDescent="0.4">
      <c r="A22" s="21" t="s">
        <v>96</v>
      </c>
      <c r="B22" s="1" t="s">
        <v>6</v>
      </c>
      <c r="C22" s="48" t="s">
        <v>74</v>
      </c>
      <c r="D22" s="1" t="s">
        <v>118</v>
      </c>
      <c r="E22" s="20">
        <v>12395.82609037285</v>
      </c>
      <c r="F22" s="20">
        <v>10158.200000000001</v>
      </c>
      <c r="G22" s="20">
        <v>10435</v>
      </c>
      <c r="H22" s="20">
        <v>20257</v>
      </c>
      <c r="I22" s="20">
        <v>25781.700865553514</v>
      </c>
      <c r="J22" s="20">
        <v>24099</v>
      </c>
      <c r="K22" s="20">
        <v>29114.602541829998</v>
      </c>
      <c r="L22" s="20">
        <v>50708.470957489895</v>
      </c>
      <c r="M22" s="20"/>
      <c r="N22" s="20">
        <v>64378.438067000003</v>
      </c>
      <c r="O22" s="20">
        <v>71475</v>
      </c>
      <c r="P22" s="20">
        <v>42291</v>
      </c>
      <c r="Q22" s="20">
        <v>142396.60500000001</v>
      </c>
      <c r="R22" s="20">
        <v>133573.06994999986</v>
      </c>
      <c r="S22" s="20">
        <v>117882.51445999999</v>
      </c>
      <c r="T22" s="20">
        <v>105498.33</v>
      </c>
      <c r="U22" s="20">
        <v>170017</v>
      </c>
      <c r="V22" s="20">
        <v>200510.27738999997</v>
      </c>
      <c r="W22" s="20">
        <v>235708.03281900001</v>
      </c>
      <c r="X22" s="20">
        <v>218850.70743000001</v>
      </c>
      <c r="Y22" s="20">
        <v>235172.28669000001</v>
      </c>
      <c r="Z22" s="20">
        <v>246016.19030000002</v>
      </c>
      <c r="AA22" s="20">
        <v>302549.61772999913</v>
      </c>
    </row>
    <row r="23" spans="1:27" ht="19.899999999999999" customHeight="1" x14ac:dyDescent="0.4">
      <c r="A23" s="21" t="s">
        <v>97</v>
      </c>
      <c r="B23" s="1" t="s">
        <v>7</v>
      </c>
      <c r="C23" s="48" t="s">
        <v>75</v>
      </c>
      <c r="D23" s="1" t="s">
        <v>119</v>
      </c>
      <c r="E23" s="20">
        <v>202.71037247923661</v>
      </c>
      <c r="F23" s="20">
        <v>207.9</v>
      </c>
      <c r="G23" s="20">
        <v>151</v>
      </c>
      <c r="H23" s="20">
        <v>321</v>
      </c>
      <c r="I23" s="20">
        <v>260.6467259088231</v>
      </c>
      <c r="J23" s="20">
        <v>109</v>
      </c>
      <c r="K23" s="20">
        <v>202.27929</v>
      </c>
      <c r="L23" s="20">
        <v>1232.5999999999999</v>
      </c>
      <c r="M23" s="20"/>
      <c r="N23" s="20">
        <v>1013.7784999999999</v>
      </c>
      <c r="O23" s="20">
        <v>1433</v>
      </c>
      <c r="P23" s="20">
        <v>1456</v>
      </c>
      <c r="Q23" s="20">
        <v>4147.63</v>
      </c>
      <c r="R23" s="20">
        <v>4907.7789399999992</v>
      </c>
      <c r="S23" s="20">
        <v>5234.11456</v>
      </c>
      <c r="T23" s="20">
        <v>10229.31</v>
      </c>
      <c r="U23" s="20">
        <v>15684</v>
      </c>
      <c r="V23" s="20">
        <v>18548.041000000001</v>
      </c>
      <c r="W23" s="20">
        <v>36964.852740000002</v>
      </c>
      <c r="X23" s="20">
        <v>40967.74164</v>
      </c>
      <c r="Y23" s="20">
        <v>48411.235409999994</v>
      </c>
      <c r="Z23" s="20">
        <v>89673.959400000007</v>
      </c>
      <c r="AA23" s="20">
        <v>35701.624110000026</v>
      </c>
    </row>
    <row r="24" spans="1:27" ht="19.899999999999999" customHeight="1" x14ac:dyDescent="0.4">
      <c r="A24" s="21" t="s">
        <v>98</v>
      </c>
      <c r="B24" s="1" t="s">
        <v>8</v>
      </c>
      <c r="C24" s="48" t="s">
        <v>76</v>
      </c>
      <c r="D24" s="1" t="s">
        <v>120</v>
      </c>
      <c r="E24" s="20">
        <v>588.11069199326732</v>
      </c>
      <c r="F24" s="20">
        <v>240.8</v>
      </c>
      <c r="G24" s="20">
        <v>189</v>
      </c>
      <c r="H24" s="20">
        <v>1358</v>
      </c>
      <c r="I24" s="20">
        <v>796.19624997795211</v>
      </c>
      <c r="J24" s="20">
        <v>333</v>
      </c>
      <c r="K24" s="20">
        <v>977.38627100000008</v>
      </c>
      <c r="L24" s="20">
        <v>1801.0438199999999</v>
      </c>
      <c r="M24" s="20"/>
      <c r="N24" s="20">
        <v>1426.6805879999997</v>
      </c>
      <c r="O24" s="20">
        <v>2932</v>
      </c>
      <c r="P24" s="20">
        <v>16108</v>
      </c>
      <c r="Q24" s="20">
        <v>6353.7350000000006</v>
      </c>
      <c r="R24" s="20">
        <v>4267.9516400000002</v>
      </c>
      <c r="S24" s="20">
        <v>47527.622200000005</v>
      </c>
      <c r="T24" s="20">
        <v>10613.91</v>
      </c>
      <c r="U24" s="20">
        <v>12501</v>
      </c>
      <c r="V24" s="20">
        <v>55102.868000000002</v>
      </c>
      <c r="W24" s="20">
        <v>90379.356150000007</v>
      </c>
      <c r="X24" s="20">
        <v>76883.515830000004</v>
      </c>
      <c r="Y24" s="20">
        <v>102820.14615999999</v>
      </c>
      <c r="Z24" s="20">
        <v>114430.69674</v>
      </c>
      <c r="AA24" s="20">
        <v>89781.715019999931</v>
      </c>
    </row>
    <row r="25" spans="1:27" ht="19.899999999999999" customHeight="1" x14ac:dyDescent="0.4">
      <c r="A25" s="21" t="s">
        <v>99</v>
      </c>
      <c r="B25" s="1" t="s">
        <v>9</v>
      </c>
      <c r="C25" s="48" t="s">
        <v>77</v>
      </c>
      <c r="D25" s="1" t="s">
        <v>121</v>
      </c>
      <c r="E25" s="20">
        <v>5506.4050674921436</v>
      </c>
      <c r="F25" s="20">
        <v>5966.9</v>
      </c>
      <c r="G25" s="20">
        <v>4651</v>
      </c>
      <c r="H25" s="20">
        <v>6927</v>
      </c>
      <c r="I25" s="20">
        <v>7733.8273485202553</v>
      </c>
      <c r="J25" s="20">
        <v>7677</v>
      </c>
      <c r="K25" s="20">
        <v>8691.7440599999991</v>
      </c>
      <c r="L25" s="20">
        <v>14716.543899999999</v>
      </c>
      <c r="M25" s="20"/>
      <c r="N25" s="20">
        <v>19645.034040000002</v>
      </c>
      <c r="O25" s="20">
        <v>21680</v>
      </c>
      <c r="P25" s="20">
        <v>8059</v>
      </c>
      <c r="Q25" s="20">
        <v>32987.894</v>
      </c>
      <c r="R25" s="20">
        <v>33278.035110000004</v>
      </c>
      <c r="S25" s="20">
        <v>127148.40225</v>
      </c>
      <c r="T25" s="20">
        <v>66270.990000000005</v>
      </c>
      <c r="U25" s="20">
        <v>74902</v>
      </c>
      <c r="V25" s="20">
        <v>77472.972549999991</v>
      </c>
      <c r="W25" s="20">
        <v>115835.58988</v>
      </c>
      <c r="X25" s="20">
        <v>142327.79988999999</v>
      </c>
      <c r="Y25" s="20">
        <v>351066.74411000003</v>
      </c>
      <c r="Z25" s="20">
        <v>436126.29866000003</v>
      </c>
      <c r="AA25" s="20">
        <v>309474.8946200005</v>
      </c>
    </row>
    <row r="26" spans="1:27" ht="19.899999999999999" customHeight="1" x14ac:dyDescent="0.4">
      <c r="A26" s="21" t="s">
        <v>100</v>
      </c>
      <c r="B26" s="1" t="s">
        <v>10</v>
      </c>
      <c r="C26" s="48" t="s">
        <v>161</v>
      </c>
      <c r="D26" s="1" t="s">
        <v>122</v>
      </c>
      <c r="E26" s="20">
        <v>13164.570443507317</v>
      </c>
      <c r="F26" s="20">
        <v>11330.5</v>
      </c>
      <c r="G26" s="20">
        <v>76700</v>
      </c>
      <c r="H26" s="20">
        <v>87200</v>
      </c>
      <c r="I26" s="20">
        <v>18817.936973348733</v>
      </c>
      <c r="J26" s="20">
        <v>13187</v>
      </c>
      <c r="K26" s="20">
        <v>10510.177744000001</v>
      </c>
      <c r="L26" s="20">
        <v>19411.302309999999</v>
      </c>
      <c r="M26" s="20"/>
      <c r="N26" s="20">
        <v>13810.241603</v>
      </c>
      <c r="O26" s="20">
        <v>13959</v>
      </c>
      <c r="P26" s="20">
        <v>7743</v>
      </c>
      <c r="Q26" s="20">
        <v>25291.358999999997</v>
      </c>
      <c r="R26" s="20">
        <v>29018.428470000003</v>
      </c>
      <c r="S26" s="20">
        <v>9263.6812699999991</v>
      </c>
      <c r="T26" s="20">
        <v>120020.63</v>
      </c>
      <c r="U26" s="20">
        <v>129599</v>
      </c>
      <c r="V26" s="20">
        <v>155386.90608000002</v>
      </c>
      <c r="W26" s="20">
        <v>205646.01187000002</v>
      </c>
      <c r="X26" s="20">
        <v>178995.1299</v>
      </c>
      <c r="Y26" s="20">
        <v>236689.27317</v>
      </c>
      <c r="Z26" s="20">
        <v>263580.88857000001</v>
      </c>
      <c r="AA26" s="20">
        <v>206533.47898000007</v>
      </c>
    </row>
    <row r="27" spans="1:27" ht="19.899999999999999" customHeight="1" x14ac:dyDescent="0.4">
      <c r="A27" s="21" t="s">
        <v>101</v>
      </c>
      <c r="B27" s="1" t="s">
        <v>11</v>
      </c>
      <c r="C27" s="48" t="s">
        <v>78</v>
      </c>
      <c r="D27" s="1" t="s">
        <v>123</v>
      </c>
      <c r="E27" s="20">
        <v>1214.7112033759436</v>
      </c>
      <c r="F27" s="20">
        <v>1034.5999999999999</v>
      </c>
      <c r="G27" s="20">
        <v>826</v>
      </c>
      <c r="H27" s="20">
        <v>2291</v>
      </c>
      <c r="I27" s="20">
        <v>1634.052127136533</v>
      </c>
      <c r="J27" s="20">
        <v>676</v>
      </c>
      <c r="K27" s="20">
        <v>1507.6057599999999</v>
      </c>
      <c r="L27" s="20">
        <v>2825.7881799999996</v>
      </c>
      <c r="M27" s="20"/>
      <c r="N27" s="20">
        <v>2346.0003989999996</v>
      </c>
      <c r="O27" s="53" t="s">
        <v>12</v>
      </c>
      <c r="P27" s="53" t="s">
        <v>13</v>
      </c>
      <c r="Q27" s="20">
        <v>11387.418</v>
      </c>
      <c r="R27" s="20">
        <v>6917.39005</v>
      </c>
      <c r="S27" s="20">
        <v>56656.329429999998</v>
      </c>
      <c r="T27" s="20">
        <v>7172.11</v>
      </c>
      <c r="U27" s="20">
        <v>8960</v>
      </c>
      <c r="V27" s="20">
        <v>8400.3259999999991</v>
      </c>
      <c r="W27" s="20">
        <v>9701.4686099999999</v>
      </c>
      <c r="X27" s="20">
        <v>11505.5368</v>
      </c>
      <c r="Y27" s="20">
        <v>9333.6617499999993</v>
      </c>
      <c r="Z27" s="20">
        <v>15510.95415</v>
      </c>
      <c r="AA27" s="20">
        <v>28952.729759999984</v>
      </c>
    </row>
    <row r="28" spans="1:27" ht="19.899999999999999" customHeight="1" x14ac:dyDescent="0.4">
      <c r="A28" s="21" t="s">
        <v>102</v>
      </c>
      <c r="B28" s="1" t="s">
        <v>14</v>
      </c>
      <c r="C28" s="48" t="s">
        <v>79</v>
      </c>
      <c r="D28" s="1" t="s">
        <v>124</v>
      </c>
      <c r="E28" s="20">
        <v>8483.9959583812088</v>
      </c>
      <c r="F28" s="20">
        <v>5572</v>
      </c>
      <c r="G28" s="20">
        <v>6223</v>
      </c>
      <c r="H28" s="20">
        <v>11046</v>
      </c>
      <c r="I28" s="20">
        <v>10368.535039747736</v>
      </c>
      <c r="J28" s="20">
        <v>8475</v>
      </c>
      <c r="K28" s="20">
        <v>13936.098351899996</v>
      </c>
      <c r="L28" s="20">
        <v>25676.988451524001</v>
      </c>
      <c r="M28" s="20"/>
      <c r="N28" s="20">
        <v>28765.899528000002</v>
      </c>
      <c r="O28" s="53" t="s">
        <v>15</v>
      </c>
      <c r="P28" s="53" t="s">
        <v>16</v>
      </c>
      <c r="Q28" s="20">
        <v>76253.807000000001</v>
      </c>
      <c r="R28" s="20">
        <v>76036.043810000017</v>
      </c>
      <c r="S28" s="20">
        <v>26580.052390000001</v>
      </c>
      <c r="T28" s="20">
        <v>69882.38</v>
      </c>
      <c r="U28" s="20">
        <v>89365</v>
      </c>
      <c r="V28" s="20">
        <v>82424.391000000003</v>
      </c>
      <c r="W28" s="20">
        <v>106501.64297</v>
      </c>
      <c r="X28" s="20">
        <v>101399.37814</v>
      </c>
      <c r="Y28" s="20">
        <v>130764.11048</v>
      </c>
      <c r="Z28" s="20">
        <v>118609.79371</v>
      </c>
      <c r="AA28" s="20">
        <v>112890.99052000014</v>
      </c>
    </row>
    <row r="29" spans="1:27" ht="19.899999999999999" customHeight="1" x14ac:dyDescent="0.4">
      <c r="A29" s="21">
        <v>71</v>
      </c>
      <c r="B29" s="1" t="s">
        <v>17</v>
      </c>
      <c r="C29" s="48" t="s">
        <v>80</v>
      </c>
      <c r="D29" s="1" t="s">
        <v>125</v>
      </c>
      <c r="E29" s="20">
        <v>2987.2307258476635</v>
      </c>
      <c r="F29" s="20">
        <v>45.8</v>
      </c>
      <c r="G29" s="20">
        <v>5100</v>
      </c>
      <c r="H29" s="20">
        <v>9600</v>
      </c>
      <c r="I29" s="20">
        <v>2399.5797724808654</v>
      </c>
      <c r="J29" s="20">
        <v>7559</v>
      </c>
      <c r="K29" s="20">
        <v>12792.38449</v>
      </c>
      <c r="L29" s="20">
        <v>23052.376110000008</v>
      </c>
      <c r="M29" s="20"/>
      <c r="N29" s="20">
        <v>76045.668319999997</v>
      </c>
      <c r="O29" s="53" t="s">
        <v>18</v>
      </c>
      <c r="P29" s="53" t="s">
        <v>19</v>
      </c>
      <c r="Q29" s="20">
        <v>2291.5</v>
      </c>
      <c r="R29" s="20">
        <v>271.68299999999999</v>
      </c>
      <c r="S29" s="20">
        <v>26580.052390000001</v>
      </c>
      <c r="T29" s="20">
        <v>75767.100000000006</v>
      </c>
      <c r="U29" s="20">
        <v>57035</v>
      </c>
      <c r="V29" s="20">
        <v>87037.884999999995</v>
      </c>
      <c r="W29" s="20">
        <v>24732.723309999998</v>
      </c>
      <c r="X29" s="20">
        <v>15110.924660000001</v>
      </c>
      <c r="Y29" s="20">
        <v>282043.77523999999</v>
      </c>
      <c r="Z29" s="20">
        <v>300301.50475000002</v>
      </c>
      <c r="AA29" s="20">
        <v>92498.156969999982</v>
      </c>
    </row>
    <row r="30" spans="1:27" ht="19.899999999999999" customHeight="1" x14ac:dyDescent="0.4">
      <c r="A30" s="21" t="s">
        <v>103</v>
      </c>
      <c r="B30" s="1" t="s">
        <v>20</v>
      </c>
      <c r="C30" s="48" t="s">
        <v>81</v>
      </c>
      <c r="D30" s="1" t="s">
        <v>126</v>
      </c>
      <c r="E30" s="20">
        <v>24432.000341884261</v>
      </c>
      <c r="F30" s="20">
        <v>23453.1</v>
      </c>
      <c r="G30" s="20">
        <v>26640</v>
      </c>
      <c r="H30" s="20">
        <v>50183</v>
      </c>
      <c r="I30" s="20">
        <v>79416.799997721275</v>
      </c>
      <c r="J30" s="20">
        <v>114801</v>
      </c>
      <c r="K30" s="20">
        <v>79637.771780590585</v>
      </c>
      <c r="L30" s="20">
        <v>236425.63908616299</v>
      </c>
      <c r="M30" s="20"/>
      <c r="N30" s="20">
        <v>190684.10853500001</v>
      </c>
      <c r="O30" s="53" t="s">
        <v>21</v>
      </c>
      <c r="P30" s="53" t="s">
        <v>22</v>
      </c>
      <c r="Q30" s="20">
        <v>528076.18999999994</v>
      </c>
      <c r="R30" s="20">
        <v>765001.88392000005</v>
      </c>
      <c r="S30" s="20">
        <v>486883.30360000004</v>
      </c>
      <c r="T30" s="20">
        <v>403842.5</v>
      </c>
      <c r="U30" s="20">
        <v>826749</v>
      </c>
      <c r="V30" s="20">
        <v>658373.76840400009</v>
      </c>
      <c r="W30" s="20">
        <v>728113.90955600003</v>
      </c>
      <c r="X30" s="20">
        <v>513446.10057999997</v>
      </c>
      <c r="Y30" s="20">
        <v>389110.90908999997</v>
      </c>
      <c r="Z30" s="20">
        <v>381215.43375999999</v>
      </c>
      <c r="AA30" s="20">
        <v>671262.67634999799</v>
      </c>
    </row>
    <row r="31" spans="1:27" ht="19.899999999999999" customHeight="1" x14ac:dyDescent="0.4">
      <c r="A31" s="21" t="s">
        <v>104</v>
      </c>
      <c r="B31" s="1" t="s">
        <v>23</v>
      </c>
      <c r="C31" s="48" t="s">
        <v>82</v>
      </c>
      <c r="D31" s="1" t="s">
        <v>127</v>
      </c>
      <c r="E31" s="20">
        <v>64613.24723616703</v>
      </c>
      <c r="F31" s="20">
        <v>98906.6</v>
      </c>
      <c r="G31" s="20">
        <v>82601</v>
      </c>
      <c r="H31" s="20">
        <v>126028</v>
      </c>
      <c r="I31" s="20">
        <v>220708.0476501392</v>
      </c>
      <c r="J31" s="20">
        <v>124839</v>
      </c>
      <c r="K31" s="20">
        <v>213390.7316441568</v>
      </c>
      <c r="L31" s="20">
        <v>393830.21305185865</v>
      </c>
      <c r="M31" s="20"/>
      <c r="N31" s="20">
        <v>355219.89566900005</v>
      </c>
      <c r="O31" s="53" t="s">
        <v>24</v>
      </c>
      <c r="P31" s="53" t="s">
        <v>25</v>
      </c>
      <c r="Q31" s="20">
        <v>828338.98</v>
      </c>
      <c r="R31" s="20">
        <v>1209141.5785000003</v>
      </c>
      <c r="S31" s="20">
        <v>1191461.5807400001</v>
      </c>
      <c r="T31" s="20">
        <v>1040426.76</v>
      </c>
      <c r="U31" s="20">
        <v>1361453</v>
      </c>
      <c r="V31" s="20">
        <v>1680377.6307999999</v>
      </c>
      <c r="W31" s="20">
        <v>1305450.9541600002</v>
      </c>
      <c r="X31" s="20">
        <v>1125926.2453000001</v>
      </c>
      <c r="Y31" s="20">
        <v>993810.31137000001</v>
      </c>
      <c r="Z31" s="20">
        <v>1186699.5180299999</v>
      </c>
      <c r="AA31" s="20">
        <v>1392004.0159900005</v>
      </c>
    </row>
    <row r="32" spans="1:27" ht="19.899999999999999" customHeight="1" x14ac:dyDescent="0.4">
      <c r="A32" s="21" t="s">
        <v>105</v>
      </c>
      <c r="B32" s="1" t="s">
        <v>26</v>
      </c>
      <c r="C32" s="48" t="s">
        <v>83</v>
      </c>
      <c r="D32" s="1" t="s">
        <v>128</v>
      </c>
      <c r="E32" s="20">
        <v>54468.695047045774</v>
      </c>
      <c r="F32" s="20">
        <v>55343.199999999997</v>
      </c>
      <c r="G32" s="20">
        <v>62701</v>
      </c>
      <c r="H32" s="20">
        <v>74488</v>
      </c>
      <c r="I32" s="20">
        <v>85038.139739379025</v>
      </c>
      <c r="J32" s="20">
        <v>65988</v>
      </c>
      <c r="K32" s="20">
        <v>103987.35464095995</v>
      </c>
      <c r="L32" s="20">
        <v>227330.06277800002</v>
      </c>
      <c r="M32" s="20"/>
      <c r="N32" s="20">
        <v>153502.21604000003</v>
      </c>
      <c r="O32" s="53" t="s">
        <v>27</v>
      </c>
      <c r="P32" s="53" t="s">
        <v>28</v>
      </c>
      <c r="Q32" s="20">
        <v>525682.03099999996</v>
      </c>
      <c r="R32" s="20">
        <v>457212.85570000758</v>
      </c>
      <c r="S32" s="20">
        <v>379557.33344999998</v>
      </c>
      <c r="T32" s="20">
        <v>668484.18999999994</v>
      </c>
      <c r="U32" s="20">
        <v>653259</v>
      </c>
      <c r="V32" s="20">
        <v>663557.51824</v>
      </c>
      <c r="W32" s="20">
        <v>543985.28550999996</v>
      </c>
      <c r="X32" s="20">
        <v>437485.228</v>
      </c>
      <c r="Y32" s="20">
        <v>681274.66801000002</v>
      </c>
      <c r="Z32" s="20">
        <v>609284.11585000006</v>
      </c>
      <c r="AA32" s="20">
        <v>824080.21483992669</v>
      </c>
    </row>
    <row r="33" spans="1:27" ht="19.899999999999999" customHeight="1" x14ac:dyDescent="0.4">
      <c r="A33" s="21" t="s">
        <v>106</v>
      </c>
      <c r="B33" s="1" t="s">
        <v>29</v>
      </c>
      <c r="C33" s="48" t="s">
        <v>84</v>
      </c>
      <c r="D33" s="1" t="s">
        <v>129</v>
      </c>
      <c r="E33" s="20">
        <v>4727.636327862162</v>
      </c>
      <c r="F33" s="20">
        <v>5605.8</v>
      </c>
      <c r="G33" s="20">
        <v>4405</v>
      </c>
      <c r="H33" s="20">
        <v>6229</v>
      </c>
      <c r="I33" s="20">
        <v>8206.3147475530586</v>
      </c>
      <c r="J33" s="20">
        <v>10312</v>
      </c>
      <c r="K33" s="20">
        <v>5762.1350799999991</v>
      </c>
      <c r="L33" s="20">
        <v>14189.649220000001</v>
      </c>
      <c r="M33" s="20"/>
      <c r="N33" s="20">
        <v>12771.632302</v>
      </c>
      <c r="O33" s="53" t="s">
        <v>30</v>
      </c>
      <c r="P33" s="53" t="s">
        <v>31</v>
      </c>
      <c r="Q33" s="20">
        <v>31497.989000000001</v>
      </c>
      <c r="R33" s="20">
        <v>38429.888590000002</v>
      </c>
      <c r="S33" s="20">
        <v>30881.815050000001</v>
      </c>
      <c r="T33" s="20">
        <v>31838.36</v>
      </c>
      <c r="U33" s="20">
        <v>55584</v>
      </c>
      <c r="V33" s="20">
        <v>54280.758000000002</v>
      </c>
      <c r="W33" s="20">
        <v>50566.899020000004</v>
      </c>
      <c r="X33" s="20">
        <v>45952.153469999997</v>
      </c>
      <c r="Y33" s="20">
        <v>76049.45564</v>
      </c>
      <c r="Z33" s="20">
        <v>47809.341070000002</v>
      </c>
      <c r="AA33" s="20">
        <v>49368.012950000011</v>
      </c>
    </row>
    <row r="34" spans="1:27" ht="19.899999999999999" customHeight="1" x14ac:dyDescent="0.4">
      <c r="A34" s="21">
        <v>93</v>
      </c>
      <c r="B34" s="1" t="s">
        <v>32</v>
      </c>
      <c r="C34" s="48" t="s">
        <v>85</v>
      </c>
      <c r="D34" s="1" t="s">
        <v>130</v>
      </c>
      <c r="E34" s="20">
        <v>51.80847</v>
      </c>
      <c r="F34" s="20">
        <v>1</v>
      </c>
      <c r="G34" s="20">
        <v>16</v>
      </c>
      <c r="H34" s="20">
        <v>1675</v>
      </c>
      <c r="I34" s="20">
        <v>0.78267918360913502</v>
      </c>
      <c r="J34" s="20">
        <v>5</v>
      </c>
      <c r="K34" s="20">
        <v>326.11052000000001</v>
      </c>
      <c r="L34" s="20">
        <v>13.02824</v>
      </c>
      <c r="M34" s="20"/>
      <c r="N34" s="20">
        <v>1380.3358000000001</v>
      </c>
      <c r="O34" s="53" t="s">
        <v>33</v>
      </c>
      <c r="P34" s="53" t="s">
        <v>34</v>
      </c>
      <c r="Q34" s="20">
        <v>280.02999999999997</v>
      </c>
      <c r="R34" s="20">
        <v>12.92</v>
      </c>
      <c r="S34" s="20">
        <v>1223.78882</v>
      </c>
      <c r="T34" s="20">
        <v>1856.52</v>
      </c>
      <c r="U34" s="20">
        <v>261</v>
      </c>
      <c r="V34" s="20">
        <v>15458.246999999999</v>
      </c>
      <c r="W34" s="20">
        <v>791.88449000000003</v>
      </c>
      <c r="X34" s="20">
        <v>498.47447</v>
      </c>
      <c r="Y34" s="20">
        <v>7.4790799999999997</v>
      </c>
      <c r="Z34" s="20">
        <v>15.870629999999998</v>
      </c>
      <c r="AA34" s="20">
        <v>2373.0161199999998</v>
      </c>
    </row>
    <row r="35" spans="1:27" ht="19.899999999999999" customHeight="1" x14ac:dyDescent="0.4">
      <c r="A35" s="21" t="s">
        <v>107</v>
      </c>
      <c r="B35" s="1" t="s">
        <v>35</v>
      </c>
      <c r="C35" s="48" t="s">
        <v>86</v>
      </c>
      <c r="D35" s="1" t="s">
        <v>131</v>
      </c>
      <c r="E35" s="20">
        <v>2555.8500346918859</v>
      </c>
      <c r="F35" s="20">
        <v>1006.9</v>
      </c>
      <c r="G35" s="20">
        <v>1172</v>
      </c>
      <c r="H35" s="20">
        <v>16648</v>
      </c>
      <c r="I35" s="20">
        <v>5642.5650015334595</v>
      </c>
      <c r="J35" s="20">
        <v>2219</v>
      </c>
      <c r="K35" s="20">
        <v>3975.1325165997409</v>
      </c>
      <c r="L35" s="20">
        <v>12499.122141305998</v>
      </c>
      <c r="M35" s="20"/>
      <c r="N35" s="20">
        <v>13004.578982000001</v>
      </c>
      <c r="O35" s="53" t="s">
        <v>36</v>
      </c>
      <c r="P35" s="53" t="s">
        <v>37</v>
      </c>
      <c r="Q35" s="20">
        <v>60229.566999999995</v>
      </c>
      <c r="R35" s="20">
        <v>19471.302869999996</v>
      </c>
      <c r="S35" s="20">
        <v>40003.7114</v>
      </c>
      <c r="T35" s="20">
        <v>38245.68</v>
      </c>
      <c r="U35" s="20">
        <v>45415</v>
      </c>
      <c r="V35" s="20">
        <v>61232.188979999999</v>
      </c>
      <c r="W35" s="20">
        <v>44410.888679999996</v>
      </c>
      <c r="X35" s="20">
        <v>62782.778159999994</v>
      </c>
      <c r="Y35" s="20">
        <v>65598.346120000002</v>
      </c>
      <c r="Z35" s="20">
        <v>72433.124169999996</v>
      </c>
      <c r="AA35" s="20">
        <v>65315.42212000001</v>
      </c>
    </row>
    <row r="36" spans="1:27" ht="19.899999999999999" customHeight="1" x14ac:dyDescent="0.4">
      <c r="A36" s="21">
        <v>97</v>
      </c>
      <c r="B36" s="1" t="s">
        <v>38</v>
      </c>
      <c r="C36" s="48" t="s">
        <v>159</v>
      </c>
      <c r="D36" s="1" t="s">
        <v>132</v>
      </c>
      <c r="E36" s="20">
        <v>7.4864123278338717</v>
      </c>
      <c r="F36" s="20">
        <v>0.5</v>
      </c>
      <c r="G36" s="20">
        <v>537</v>
      </c>
      <c r="H36" s="20">
        <v>4</v>
      </c>
      <c r="I36" s="20">
        <v>0.37617027345003384</v>
      </c>
      <c r="J36" s="20">
        <v>1</v>
      </c>
      <c r="K36" s="20">
        <v>13.313469999999999</v>
      </c>
      <c r="L36" s="20">
        <v>33.288419999999995</v>
      </c>
      <c r="M36" s="20"/>
      <c r="N36" s="20">
        <v>264.72952000000004</v>
      </c>
      <c r="O36" s="20">
        <v>7</v>
      </c>
      <c r="P36" s="20">
        <v>0</v>
      </c>
      <c r="Q36" s="20">
        <v>1184.325</v>
      </c>
      <c r="R36" s="20">
        <v>22.28</v>
      </c>
      <c r="S36" s="20">
        <v>13.05818</v>
      </c>
      <c r="T36" s="20">
        <v>45.81</v>
      </c>
      <c r="U36" s="20">
        <v>397</v>
      </c>
      <c r="V36" s="20">
        <v>344.02199999999999</v>
      </c>
      <c r="W36" s="20">
        <v>98.14367</v>
      </c>
      <c r="X36" s="20">
        <v>58.089559999999999</v>
      </c>
      <c r="Y36" s="20">
        <v>47.010760000000005</v>
      </c>
      <c r="Z36" s="20">
        <v>143.12858</v>
      </c>
      <c r="AA36" s="20">
        <v>88.413650000000004</v>
      </c>
    </row>
    <row r="37" spans="1:27" ht="19.899999999999999" customHeight="1" x14ac:dyDescent="0.4">
      <c r="A37" s="21" t="s">
        <v>108</v>
      </c>
      <c r="B37" s="1" t="s">
        <v>39</v>
      </c>
      <c r="C37" s="48" t="s">
        <v>87</v>
      </c>
      <c r="D37" s="1" t="s">
        <v>133</v>
      </c>
      <c r="E37" s="20">
        <v>10013.690787619833</v>
      </c>
      <c r="F37" s="20">
        <v>1483.7</v>
      </c>
      <c r="G37" s="20">
        <v>6295</v>
      </c>
      <c r="H37" s="20">
        <v>14583</v>
      </c>
      <c r="I37" s="20">
        <v>1749.3818267176237</v>
      </c>
      <c r="J37" s="20">
        <v>837</v>
      </c>
      <c r="K37" s="20">
        <v>893.44905900000003</v>
      </c>
      <c r="L37" s="20">
        <v>0</v>
      </c>
      <c r="M37" s="20"/>
      <c r="N37" s="20">
        <v>26.073</v>
      </c>
      <c r="O37" s="20">
        <v>0</v>
      </c>
      <c r="P37" s="20">
        <v>0</v>
      </c>
      <c r="Q37" s="20">
        <v>16.882999999999999</v>
      </c>
      <c r="R37" s="20">
        <v>0</v>
      </c>
      <c r="S37" s="20"/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</row>
    <row r="38" spans="1:27" s="18" customFormat="1" ht="19.899999999999999" customHeight="1" x14ac:dyDescent="0.4">
      <c r="A38" s="22" t="s">
        <v>41</v>
      </c>
      <c r="B38" s="18" t="s">
        <v>40</v>
      </c>
      <c r="C38" s="47" t="s">
        <v>88</v>
      </c>
      <c r="D38" s="18" t="s">
        <v>134</v>
      </c>
      <c r="E38" s="23">
        <v>335506.42614688911</v>
      </c>
      <c r="F38" s="23">
        <v>367878</v>
      </c>
      <c r="G38" s="23">
        <v>461000</v>
      </c>
      <c r="H38" s="23">
        <v>712752</v>
      </c>
      <c r="I38" s="23">
        <v>763099.99144016125</v>
      </c>
      <c r="J38" s="23">
        <v>643161</v>
      </c>
      <c r="K38" s="23">
        <v>840105.19442598312</v>
      </c>
      <c r="L38" s="23">
        <v>1803227.7362431947</v>
      </c>
      <c r="M38" s="23"/>
      <c r="N38" s="23">
        <v>1672139.8739460004</v>
      </c>
      <c r="O38" s="23">
        <v>2220814</v>
      </c>
      <c r="P38" s="23">
        <v>1562215</v>
      </c>
      <c r="Q38" s="23">
        <v>3292039.0640000002</v>
      </c>
      <c r="R38" s="23">
        <v>3960170.4911700096</v>
      </c>
      <c r="S38" s="23">
        <v>3778391.6540899999</v>
      </c>
      <c r="T38" s="23">
        <v>4107069.16</v>
      </c>
      <c r="U38" s="23">
        <v>5159709</v>
      </c>
      <c r="V38" s="23">
        <v>5848036.2604270009</v>
      </c>
      <c r="W38" s="23">
        <v>5797445.9155789996</v>
      </c>
      <c r="X38" s="23">
        <v>5015847.4054820007</v>
      </c>
      <c r="Y38" s="23">
        <v>5885213.7278850004</v>
      </c>
      <c r="Z38" s="23">
        <v>6858543.5459110001</v>
      </c>
      <c r="AA38" s="23">
        <v>7193038.905612574</v>
      </c>
    </row>
    <row r="39" spans="1:27" ht="18" x14ac:dyDescent="0.4">
      <c r="A39" s="21"/>
      <c r="C39" s="48"/>
    </row>
    <row r="40" spans="1:27" ht="19.149999999999999" customHeight="1" x14ac:dyDescent="0.4">
      <c r="A40" s="21"/>
      <c r="B40" s="18" t="s">
        <v>45</v>
      </c>
      <c r="C40" s="47" t="s">
        <v>92</v>
      </c>
    </row>
    <row r="41" spans="1:27" ht="19.149999999999999" customHeight="1" x14ac:dyDescent="0.4">
      <c r="A41" s="19" t="s">
        <v>109</v>
      </c>
      <c r="B41" s="24" t="s">
        <v>0</v>
      </c>
      <c r="C41" s="49" t="s">
        <v>69</v>
      </c>
      <c r="D41" s="25" t="s">
        <v>135</v>
      </c>
      <c r="E41" s="26">
        <v>2674.4542200000001</v>
      </c>
      <c r="F41" s="26">
        <v>1653.8</v>
      </c>
      <c r="G41" s="26">
        <v>576</v>
      </c>
      <c r="H41" s="32">
        <v>1074</v>
      </c>
      <c r="I41" s="28">
        <v>2316.9291590093276</v>
      </c>
      <c r="J41" s="26">
        <v>506</v>
      </c>
      <c r="K41" s="28">
        <v>161.94999999999999</v>
      </c>
      <c r="L41" s="28">
        <v>2082.3309269999995</v>
      </c>
      <c r="M41" s="28">
        <v>1249.4299099999998</v>
      </c>
      <c r="N41" s="28">
        <v>1478.9979499999999</v>
      </c>
      <c r="O41" s="29">
        <v>1219</v>
      </c>
      <c r="P41" s="29">
        <v>1206</v>
      </c>
      <c r="Q41" s="29">
        <v>1136.5509999999999</v>
      </c>
      <c r="R41" s="29">
        <v>1477.6389999999999</v>
      </c>
      <c r="S41" s="30">
        <v>5126.6133099999997</v>
      </c>
      <c r="T41" s="30">
        <v>14340.93</v>
      </c>
      <c r="U41" s="30">
        <v>40736</v>
      </c>
      <c r="V41" s="30">
        <v>94714.798999999999</v>
      </c>
      <c r="W41" s="30">
        <v>234646.89644000001</v>
      </c>
      <c r="X41" s="30">
        <v>300343.72732999997</v>
      </c>
      <c r="Y41" s="30">
        <v>260849.77805000002</v>
      </c>
      <c r="Z41" s="30">
        <v>135900.14205000002</v>
      </c>
      <c r="AA41" s="30">
        <v>45405.916259999991</v>
      </c>
    </row>
    <row r="42" spans="1:27" ht="19.149999999999999" customHeight="1" x14ac:dyDescent="0.4">
      <c r="A42" s="19" t="s">
        <v>110</v>
      </c>
      <c r="B42" s="24" t="s">
        <v>1</v>
      </c>
      <c r="C42" s="49" t="s">
        <v>158</v>
      </c>
      <c r="D42" s="25" t="s">
        <v>136</v>
      </c>
      <c r="E42" s="26">
        <v>19773.558293386839</v>
      </c>
      <c r="F42" s="26">
        <v>16745.7</v>
      </c>
      <c r="G42" s="26">
        <v>18340</v>
      </c>
      <c r="H42" s="32">
        <v>7332</v>
      </c>
      <c r="I42" s="28">
        <v>18399.495020934788</v>
      </c>
      <c r="J42" s="26">
        <v>17462</v>
      </c>
      <c r="K42" s="28">
        <v>49500.37345576947</v>
      </c>
      <c r="L42" s="28">
        <v>57764.066181780945</v>
      </c>
      <c r="M42" s="28">
        <v>37501.373705999991</v>
      </c>
      <c r="N42" s="28">
        <v>416568.35687299998</v>
      </c>
      <c r="O42" s="29">
        <v>161607</v>
      </c>
      <c r="P42" s="29">
        <v>140031</v>
      </c>
      <c r="Q42" s="29">
        <v>452185.45400000003</v>
      </c>
      <c r="R42" s="29">
        <v>221091.53382999997</v>
      </c>
      <c r="S42" s="30">
        <v>279963.79543</v>
      </c>
      <c r="T42" s="30">
        <v>508924.12</v>
      </c>
      <c r="U42" s="30">
        <v>583573</v>
      </c>
      <c r="V42" s="30">
        <v>488126.24387800001</v>
      </c>
      <c r="W42" s="30">
        <v>646386.51769000001</v>
      </c>
      <c r="X42" s="30">
        <v>782842.14672000008</v>
      </c>
      <c r="Y42" s="30">
        <v>872410.47105999989</v>
      </c>
      <c r="Z42" s="30">
        <v>977670.22390999994</v>
      </c>
      <c r="AA42" s="30">
        <v>936984.94227829238</v>
      </c>
    </row>
    <row r="43" spans="1:27" ht="19.149999999999999" customHeight="1" x14ac:dyDescent="0.25">
      <c r="A43" s="21">
        <v>15</v>
      </c>
      <c r="B43" s="31" t="s">
        <v>2</v>
      </c>
      <c r="C43" s="50" t="s">
        <v>70</v>
      </c>
      <c r="D43" s="25" t="s">
        <v>137</v>
      </c>
      <c r="E43" s="26">
        <v>4.8600000000000003</v>
      </c>
      <c r="F43" s="32"/>
      <c r="G43" s="26">
        <v>0.01</v>
      </c>
      <c r="H43" s="32">
        <v>290</v>
      </c>
      <c r="I43" s="33">
        <v>0</v>
      </c>
      <c r="J43" s="26">
        <v>7</v>
      </c>
      <c r="K43" s="28">
        <v>9.8062000000000005</v>
      </c>
      <c r="L43" s="28">
        <v>4.6948800000000004</v>
      </c>
      <c r="M43" s="28">
        <v>0.12</v>
      </c>
      <c r="N43" s="28">
        <v>55.055999999999997</v>
      </c>
      <c r="O43" s="29">
        <v>165</v>
      </c>
      <c r="P43" s="29">
        <v>1</v>
      </c>
      <c r="Q43" s="29">
        <v>0</v>
      </c>
      <c r="R43" s="29">
        <v>1.635</v>
      </c>
      <c r="S43" s="30">
        <v>7.9245000000000001</v>
      </c>
      <c r="T43" s="30">
        <v>175.04</v>
      </c>
      <c r="U43" s="30">
        <v>103</v>
      </c>
      <c r="V43" s="30">
        <v>498.125</v>
      </c>
      <c r="W43" s="30">
        <v>430.78449000000001</v>
      </c>
      <c r="X43" s="30">
        <v>390.35399999999998</v>
      </c>
      <c r="Y43" s="30">
        <v>148.09448999999998</v>
      </c>
      <c r="Z43" s="30">
        <v>75.883610000000004</v>
      </c>
      <c r="AA43" s="30">
        <v>46.939360000000001</v>
      </c>
    </row>
    <row r="44" spans="1:27" ht="19.149999999999999" customHeight="1" x14ac:dyDescent="0.25">
      <c r="A44" s="21" t="s">
        <v>93</v>
      </c>
      <c r="B44" s="31" t="s">
        <v>3</v>
      </c>
      <c r="C44" s="50" t="s">
        <v>71</v>
      </c>
      <c r="D44" s="25" t="s">
        <v>138</v>
      </c>
      <c r="E44" s="26">
        <v>785.74299904519842</v>
      </c>
      <c r="F44" s="26">
        <v>370.1</v>
      </c>
      <c r="G44" s="26">
        <v>420</v>
      </c>
      <c r="H44" s="32">
        <v>290.7</v>
      </c>
      <c r="I44" s="28">
        <v>1328.0702501243125</v>
      </c>
      <c r="J44" s="26">
        <v>1056</v>
      </c>
      <c r="K44" s="28">
        <v>3191.5631400000002</v>
      </c>
      <c r="L44" s="28">
        <v>3918.1806000000001</v>
      </c>
      <c r="M44" s="28">
        <v>23315.480520000001</v>
      </c>
      <c r="N44" s="28">
        <v>50291.265700000004</v>
      </c>
      <c r="O44" s="29">
        <v>56610</v>
      </c>
      <c r="P44" s="29">
        <v>35141</v>
      </c>
      <c r="Q44" s="29">
        <v>94696.646999999997</v>
      </c>
      <c r="R44" s="29">
        <v>94666.366999999998</v>
      </c>
      <c r="S44" s="30">
        <v>106477.61268000001</v>
      </c>
      <c r="T44" s="30">
        <v>105954.28</v>
      </c>
      <c r="U44" s="30">
        <v>415919</v>
      </c>
      <c r="V44" s="30">
        <v>434507.44099999999</v>
      </c>
      <c r="W44" s="30">
        <v>473726.71647000004</v>
      </c>
      <c r="X44" s="30">
        <v>370819.07306000002</v>
      </c>
      <c r="Y44" s="30">
        <v>386640.07814</v>
      </c>
      <c r="Z44" s="30">
        <v>530816.96214999992</v>
      </c>
      <c r="AA44" s="30">
        <v>533956.3761799999</v>
      </c>
    </row>
    <row r="45" spans="1:27" ht="19.149999999999999" customHeight="1" x14ac:dyDescent="0.25">
      <c r="A45" s="21" t="s">
        <v>94</v>
      </c>
      <c r="B45" s="31" t="s">
        <v>4</v>
      </c>
      <c r="C45" s="50" t="s">
        <v>72</v>
      </c>
      <c r="D45" s="25" t="s">
        <v>139</v>
      </c>
      <c r="E45" s="26">
        <v>113217.72939374999</v>
      </c>
      <c r="F45" s="26">
        <v>109865.7</v>
      </c>
      <c r="G45" s="26">
        <v>103000</v>
      </c>
      <c r="H45" s="32">
        <v>111327</v>
      </c>
      <c r="I45" s="28">
        <v>20499.269340033698</v>
      </c>
      <c r="J45" s="26">
        <v>14231</v>
      </c>
      <c r="K45" s="28">
        <v>16487.638770000005</v>
      </c>
      <c r="L45" s="28">
        <v>204823.27059999999</v>
      </c>
      <c r="M45" s="28">
        <v>366316.44776000001</v>
      </c>
      <c r="N45" s="28">
        <v>2929346.1234550001</v>
      </c>
      <c r="O45" s="29">
        <v>415951</v>
      </c>
      <c r="P45" s="29">
        <v>61128</v>
      </c>
      <c r="Q45" s="29">
        <v>671451.98800000001</v>
      </c>
      <c r="R45" s="29">
        <v>570219.87052999996</v>
      </c>
      <c r="S45" s="30">
        <v>664166.22116999992</v>
      </c>
      <c r="T45" s="30">
        <v>763746.66</v>
      </c>
      <c r="U45" s="30">
        <v>2155473</v>
      </c>
      <c r="V45" s="30">
        <v>2248096.9935969999</v>
      </c>
      <c r="W45" s="30">
        <v>2084856.3602080001</v>
      </c>
      <c r="X45" s="30">
        <v>2620249.6314299996</v>
      </c>
      <c r="Y45" s="30">
        <v>2930872.1097639999</v>
      </c>
      <c r="Z45" s="30">
        <v>3193680.1574940002</v>
      </c>
      <c r="AA45" s="30">
        <v>3644370.5277217776</v>
      </c>
    </row>
    <row r="46" spans="1:27" ht="19.149999999999999" customHeight="1" x14ac:dyDescent="0.25">
      <c r="A46" s="21" t="s">
        <v>95</v>
      </c>
      <c r="B46" s="31" t="s">
        <v>5</v>
      </c>
      <c r="C46" s="50" t="s">
        <v>73</v>
      </c>
      <c r="D46" s="25" t="s">
        <v>140</v>
      </c>
      <c r="E46" s="26">
        <v>141.61878994140625</v>
      </c>
      <c r="F46" s="26">
        <v>123.6</v>
      </c>
      <c r="G46" s="26">
        <v>67</v>
      </c>
      <c r="H46" s="32">
        <v>81.7</v>
      </c>
      <c r="I46" s="28">
        <v>203.49366381388958</v>
      </c>
      <c r="J46" s="26">
        <v>340</v>
      </c>
      <c r="K46" s="28">
        <v>876.04012999999998</v>
      </c>
      <c r="L46" s="28">
        <v>1101.0406309999998</v>
      </c>
      <c r="M46" s="28">
        <v>18092.230899999999</v>
      </c>
      <c r="N46" s="28">
        <v>20281.620923000002</v>
      </c>
      <c r="O46" s="29">
        <v>30498</v>
      </c>
      <c r="P46" s="29">
        <v>17459</v>
      </c>
      <c r="Q46" s="29">
        <v>51878.892</v>
      </c>
      <c r="R46" s="29">
        <v>61079.699699999997</v>
      </c>
      <c r="S46" s="30">
        <v>183116.73238</v>
      </c>
      <c r="T46" s="30">
        <v>158481.92000000001</v>
      </c>
      <c r="U46" s="30">
        <v>152242</v>
      </c>
      <c r="V46" s="30">
        <v>226873.14499999999</v>
      </c>
      <c r="W46" s="30">
        <v>230300.47230000002</v>
      </c>
      <c r="X46" s="30">
        <v>191036.117918</v>
      </c>
      <c r="Y46" s="30">
        <v>202510.93716999999</v>
      </c>
      <c r="Z46" s="30">
        <v>412865.41732000001</v>
      </c>
      <c r="AA46" s="30">
        <v>500627.99170000001</v>
      </c>
    </row>
    <row r="47" spans="1:27" ht="19.149999999999999" customHeight="1" x14ac:dyDescent="0.25">
      <c r="A47" s="21" t="s">
        <v>96</v>
      </c>
      <c r="B47" s="31" t="s">
        <v>6</v>
      </c>
      <c r="C47" s="50" t="s">
        <v>74</v>
      </c>
      <c r="D47" s="25" t="s">
        <v>141</v>
      </c>
      <c r="E47" s="26">
        <v>35.85271546499478</v>
      </c>
      <c r="F47" s="26">
        <v>309.2</v>
      </c>
      <c r="G47" s="26">
        <v>293</v>
      </c>
      <c r="H47" s="32">
        <v>200.8</v>
      </c>
      <c r="I47" s="28">
        <v>282.33375490823386</v>
      </c>
      <c r="J47" s="26">
        <v>77</v>
      </c>
      <c r="K47" s="28">
        <v>788.85360000000003</v>
      </c>
      <c r="L47" s="28">
        <v>182.31433999999999</v>
      </c>
      <c r="M47" s="28">
        <v>1315.14553</v>
      </c>
      <c r="N47" s="28">
        <v>2321.10104</v>
      </c>
      <c r="O47" s="29">
        <v>6246</v>
      </c>
      <c r="P47" s="29">
        <v>1711</v>
      </c>
      <c r="Q47" s="29">
        <v>37131.677000000003</v>
      </c>
      <c r="R47" s="29">
        <v>47230.191470000005</v>
      </c>
      <c r="S47" s="30">
        <v>67747.603060000009</v>
      </c>
      <c r="T47" s="30">
        <v>80121.94</v>
      </c>
      <c r="U47" s="30">
        <v>155671</v>
      </c>
      <c r="V47" s="30">
        <v>180567.851</v>
      </c>
      <c r="W47" s="30">
        <v>279517.84266000002</v>
      </c>
      <c r="X47" s="30">
        <v>254232.63876</v>
      </c>
      <c r="Y47" s="30">
        <v>313728.51944999996</v>
      </c>
      <c r="Z47" s="30">
        <v>385145.09652200004</v>
      </c>
      <c r="AA47" s="30">
        <v>320354.86748999998</v>
      </c>
    </row>
    <row r="48" spans="1:27" ht="19.149999999999999" customHeight="1" x14ac:dyDescent="0.25">
      <c r="A48" s="21" t="s">
        <v>97</v>
      </c>
      <c r="B48" s="31" t="s">
        <v>7</v>
      </c>
      <c r="C48" s="50" t="s">
        <v>75</v>
      </c>
      <c r="D48" s="25" t="s">
        <v>142</v>
      </c>
      <c r="E48" s="26">
        <v>1184.8859921875001</v>
      </c>
      <c r="F48" s="26">
        <v>1038</v>
      </c>
      <c r="G48" s="26">
        <v>50413</v>
      </c>
      <c r="H48" s="32">
        <v>25179</v>
      </c>
      <c r="I48" s="28">
        <v>82.752282650099161</v>
      </c>
      <c r="J48" s="26">
        <v>81</v>
      </c>
      <c r="K48" s="28">
        <v>425.51850000000002</v>
      </c>
      <c r="L48" s="28">
        <v>420.52671000000004</v>
      </c>
      <c r="M48" s="28">
        <v>195.73313000000002</v>
      </c>
      <c r="N48" s="28">
        <v>533.03661</v>
      </c>
      <c r="O48" s="29">
        <v>436</v>
      </c>
      <c r="P48" s="29">
        <v>23</v>
      </c>
      <c r="Q48" s="29">
        <v>43.731999999999999</v>
      </c>
      <c r="R48" s="29">
        <v>30.943000000000001</v>
      </c>
      <c r="S48" s="30">
        <v>507.35750999999999</v>
      </c>
      <c r="T48" s="30">
        <v>690.54</v>
      </c>
      <c r="U48" s="30">
        <v>1525</v>
      </c>
      <c r="V48" s="30">
        <v>1040</v>
      </c>
      <c r="W48" s="30">
        <v>1681.0308400000001</v>
      </c>
      <c r="X48" s="30">
        <v>1742.11672</v>
      </c>
      <c r="Y48" s="30">
        <v>1094.2953500000001</v>
      </c>
      <c r="Z48" s="30">
        <v>1329.1416100000001</v>
      </c>
      <c r="AA48" s="30">
        <v>1103.1810099999998</v>
      </c>
    </row>
    <row r="49" spans="1:27" ht="19.149999999999999" customHeight="1" x14ac:dyDescent="0.25">
      <c r="A49" s="21" t="s">
        <v>98</v>
      </c>
      <c r="B49" s="31" t="s">
        <v>8</v>
      </c>
      <c r="C49" s="50" t="s">
        <v>76</v>
      </c>
      <c r="D49" s="25" t="s">
        <v>143</v>
      </c>
      <c r="E49" s="26">
        <v>79218.738578757446</v>
      </c>
      <c r="F49" s="26">
        <v>73811.600000000006</v>
      </c>
      <c r="G49" s="26">
        <v>245</v>
      </c>
      <c r="H49" s="32">
        <v>43441</v>
      </c>
      <c r="I49" s="28">
        <v>59563.287938383939</v>
      </c>
      <c r="J49" s="26">
        <v>42913</v>
      </c>
      <c r="K49" s="28">
        <v>45062.040760199976</v>
      </c>
      <c r="L49" s="28">
        <v>44418.551071000031</v>
      </c>
      <c r="M49" s="28">
        <v>29624.897316000002</v>
      </c>
      <c r="N49" s="28">
        <v>40956.998151</v>
      </c>
      <c r="O49" s="29">
        <v>81655</v>
      </c>
      <c r="P49" s="29">
        <v>47639</v>
      </c>
      <c r="Q49" s="29">
        <v>112747.21400000001</v>
      </c>
      <c r="R49" s="29">
        <v>130868.70248999995</v>
      </c>
      <c r="S49" s="26">
        <v>95663.513930000001</v>
      </c>
      <c r="T49" s="26">
        <v>25607.84</v>
      </c>
      <c r="U49" s="26">
        <v>36655</v>
      </c>
      <c r="V49" s="26">
        <v>39758.9</v>
      </c>
      <c r="W49" s="26">
        <v>52411.553919999998</v>
      </c>
      <c r="X49" s="26">
        <v>21809.288129999997</v>
      </c>
      <c r="Y49" s="26">
        <v>48634.590670000005</v>
      </c>
      <c r="Z49" s="26">
        <v>61773.696539999997</v>
      </c>
      <c r="AA49" s="26">
        <v>33694.395109999939</v>
      </c>
    </row>
    <row r="50" spans="1:27" ht="19.149999999999999" customHeight="1" x14ac:dyDescent="0.25">
      <c r="A50" s="21" t="s">
        <v>99</v>
      </c>
      <c r="B50" s="31" t="s">
        <v>9</v>
      </c>
      <c r="C50" s="50" t="s">
        <v>162</v>
      </c>
      <c r="D50" s="25" t="s">
        <v>144</v>
      </c>
      <c r="E50" s="26">
        <v>504.63283963767117</v>
      </c>
      <c r="F50" s="26">
        <v>557.5</v>
      </c>
      <c r="G50" s="26">
        <v>396</v>
      </c>
      <c r="H50" s="32">
        <v>46.7</v>
      </c>
      <c r="I50" s="28">
        <v>242.61715544976735</v>
      </c>
      <c r="J50" s="26">
        <v>217</v>
      </c>
      <c r="K50" s="28">
        <v>541.45536000000004</v>
      </c>
      <c r="L50" s="28">
        <v>412.6234</v>
      </c>
      <c r="M50" s="28">
        <v>869.59127000000001</v>
      </c>
      <c r="N50" s="28">
        <v>1055.01676</v>
      </c>
      <c r="O50" s="29">
        <v>1147</v>
      </c>
      <c r="P50" s="29">
        <v>323</v>
      </c>
      <c r="Q50" s="29">
        <v>483.62700000000001</v>
      </c>
      <c r="R50" s="29">
        <v>546.83555999999999</v>
      </c>
      <c r="S50" s="26">
        <v>1646.2298500000002</v>
      </c>
      <c r="T50" s="26">
        <v>2045.37</v>
      </c>
      <c r="U50" s="26">
        <v>5242</v>
      </c>
      <c r="V50" s="26">
        <v>154148.6</v>
      </c>
      <c r="W50" s="26">
        <v>298513.60477999999</v>
      </c>
      <c r="X50" s="26">
        <v>302321.12469000003</v>
      </c>
      <c r="Y50" s="26">
        <v>826963.90165999997</v>
      </c>
      <c r="Z50" s="26">
        <v>852417.49126000004</v>
      </c>
      <c r="AA50" s="26">
        <v>752497.77985999885</v>
      </c>
    </row>
    <row r="51" spans="1:27" ht="19.149999999999999" customHeight="1" x14ac:dyDescent="0.25">
      <c r="A51" s="21" t="s">
        <v>100</v>
      </c>
      <c r="B51" s="31" t="s">
        <v>10</v>
      </c>
      <c r="C51" s="50" t="s">
        <v>161</v>
      </c>
      <c r="D51" s="25" t="s">
        <v>145</v>
      </c>
      <c r="E51" s="26">
        <v>1810.2568119487476</v>
      </c>
      <c r="F51" s="26">
        <v>805.8</v>
      </c>
      <c r="G51" s="26">
        <v>2302</v>
      </c>
      <c r="H51" s="32">
        <v>46.7</v>
      </c>
      <c r="I51" s="28">
        <v>1006.4865864811765</v>
      </c>
      <c r="J51" s="26">
        <v>432</v>
      </c>
      <c r="K51" s="28">
        <v>1132.87932</v>
      </c>
      <c r="L51" s="28">
        <v>1410.1313500000001</v>
      </c>
      <c r="M51" s="28">
        <v>178417.17176980001</v>
      </c>
      <c r="N51" s="28">
        <v>187554.423893</v>
      </c>
      <c r="O51" s="29">
        <v>136178</v>
      </c>
      <c r="P51" s="29">
        <v>353</v>
      </c>
      <c r="Q51" s="29">
        <v>1616.607</v>
      </c>
      <c r="R51" s="29">
        <v>1590.0970500000001</v>
      </c>
      <c r="S51" s="26">
        <v>174820.18243000002</v>
      </c>
      <c r="T51" s="26">
        <v>150888.59</v>
      </c>
      <c r="U51" s="26">
        <v>185901</v>
      </c>
      <c r="V51" s="26">
        <v>199243.3</v>
      </c>
      <c r="W51" s="26">
        <v>219450.82472</v>
      </c>
      <c r="X51" s="26">
        <v>196092.35066</v>
      </c>
      <c r="Y51" s="26">
        <v>198698.7825</v>
      </c>
      <c r="Z51" s="26">
        <v>268833.99147000001</v>
      </c>
      <c r="AA51" s="26">
        <v>247252.4805199994</v>
      </c>
    </row>
    <row r="52" spans="1:27" ht="19.149999999999999" customHeight="1" x14ac:dyDescent="0.25">
      <c r="A52" s="21" t="s">
        <v>101</v>
      </c>
      <c r="B52" s="31" t="s">
        <v>11</v>
      </c>
      <c r="C52" s="50" t="s">
        <v>160</v>
      </c>
      <c r="D52" s="25" t="s">
        <v>146</v>
      </c>
      <c r="E52" s="26">
        <v>1.2350000000000001</v>
      </c>
      <c r="F52" s="26">
        <v>12.2</v>
      </c>
      <c r="G52" s="26">
        <v>12</v>
      </c>
      <c r="H52" s="32">
        <v>142</v>
      </c>
      <c r="I52" s="28">
        <v>8.2440315913317103E-2</v>
      </c>
      <c r="J52" s="32" t="s">
        <v>43</v>
      </c>
      <c r="K52" s="33">
        <v>0</v>
      </c>
      <c r="L52" s="33">
        <v>3.1280000000000001</v>
      </c>
      <c r="M52" s="33">
        <v>154073.78658399999</v>
      </c>
      <c r="N52" s="28">
        <v>12709.62643</v>
      </c>
      <c r="O52" s="29">
        <v>6029</v>
      </c>
      <c r="P52" s="29">
        <v>1</v>
      </c>
      <c r="Q52" s="26">
        <v>3.6</v>
      </c>
      <c r="R52" s="32">
        <v>39.5</v>
      </c>
      <c r="S52" s="26">
        <v>23889.94947</v>
      </c>
      <c r="T52" s="26">
        <v>33997.64</v>
      </c>
      <c r="U52" s="26">
        <v>51439</v>
      </c>
      <c r="V52" s="26">
        <v>61618.2</v>
      </c>
      <c r="W52" s="26">
        <v>79433.64039</v>
      </c>
      <c r="X52" s="26">
        <v>94889.73633</v>
      </c>
      <c r="Y52" s="26">
        <v>129506.34486</v>
      </c>
      <c r="Z52" s="26">
        <v>193767.24486000001</v>
      </c>
      <c r="AA52" s="26">
        <v>181458.91389999996</v>
      </c>
    </row>
    <row r="53" spans="1:27" ht="19.149999999999999" customHeight="1" x14ac:dyDescent="0.25">
      <c r="A53" s="21" t="s">
        <v>102</v>
      </c>
      <c r="B53" s="31" t="s">
        <v>14</v>
      </c>
      <c r="C53" s="50" t="s">
        <v>79</v>
      </c>
      <c r="D53" s="25" t="s">
        <v>147</v>
      </c>
      <c r="E53" s="26">
        <v>64.663340974807738</v>
      </c>
      <c r="F53" s="26">
        <v>66.599999999999994</v>
      </c>
      <c r="G53" s="26">
        <v>86673</v>
      </c>
      <c r="H53" s="32">
        <v>106000</v>
      </c>
      <c r="I53" s="28">
        <v>30.84129040720093</v>
      </c>
      <c r="J53" s="26">
        <v>25</v>
      </c>
      <c r="K53" s="33">
        <v>74.581100000000006</v>
      </c>
      <c r="L53" s="33">
        <v>48.887</v>
      </c>
      <c r="M53" s="33">
        <v>38.467919999999999</v>
      </c>
      <c r="N53" s="28">
        <v>41.489809999999999</v>
      </c>
      <c r="O53" s="29">
        <v>93</v>
      </c>
      <c r="P53" s="29">
        <v>39</v>
      </c>
      <c r="Q53" s="26">
        <v>437.584</v>
      </c>
      <c r="R53" s="34">
        <v>538.34900000000005</v>
      </c>
      <c r="S53" s="26">
        <v>387.00788</v>
      </c>
      <c r="T53" s="26">
        <v>401.58</v>
      </c>
      <c r="U53" s="26">
        <v>888</v>
      </c>
      <c r="V53" s="26">
        <v>813.8</v>
      </c>
      <c r="W53" s="26">
        <v>894.20855000000006</v>
      </c>
      <c r="X53" s="26">
        <v>5996.3427999999994</v>
      </c>
      <c r="Y53" s="26">
        <v>89946.999989999997</v>
      </c>
      <c r="Z53" s="26">
        <v>126315.85536</v>
      </c>
      <c r="AA53" s="26">
        <v>45715.635809999963</v>
      </c>
    </row>
    <row r="54" spans="1:27" ht="19.149999999999999" customHeight="1" x14ac:dyDescent="0.25">
      <c r="A54" s="21">
        <v>71</v>
      </c>
      <c r="B54" s="31" t="s">
        <v>17</v>
      </c>
      <c r="C54" s="50" t="s">
        <v>80</v>
      </c>
      <c r="D54" s="25" t="s">
        <v>148</v>
      </c>
      <c r="E54" s="26">
        <v>517.7951425</v>
      </c>
      <c r="F54" s="26">
        <v>18.100000000000001</v>
      </c>
      <c r="G54" s="26">
        <v>58700</v>
      </c>
      <c r="H54" s="32">
        <v>50000</v>
      </c>
      <c r="I54" s="28">
        <v>39186.791145613985</v>
      </c>
      <c r="J54" s="26">
        <v>110366</v>
      </c>
      <c r="K54" s="33">
        <v>91135.294287792669</v>
      </c>
      <c r="L54" s="33">
        <v>76334.625701130615</v>
      </c>
      <c r="M54" s="33">
        <v>73283.202916752081</v>
      </c>
      <c r="N54" s="28">
        <v>663100.23020799994</v>
      </c>
      <c r="O54" s="29">
        <v>119373</v>
      </c>
      <c r="P54" s="29">
        <v>162064</v>
      </c>
      <c r="Q54" s="26">
        <v>213762.11900000001</v>
      </c>
      <c r="R54" s="34">
        <v>138138.51199999999</v>
      </c>
      <c r="S54" s="26">
        <v>182406.52733000001</v>
      </c>
      <c r="T54" s="26">
        <v>145480.12</v>
      </c>
      <c r="U54" s="26">
        <v>208652</v>
      </c>
      <c r="V54" s="26">
        <v>184816.3</v>
      </c>
      <c r="W54" s="26">
        <v>16</v>
      </c>
      <c r="X54" s="26">
        <v>473867.83195999998</v>
      </c>
      <c r="Y54" s="26">
        <v>980590.51399999997</v>
      </c>
      <c r="Z54" s="26">
        <v>830927.69935000001</v>
      </c>
      <c r="AA54" s="26">
        <v>726365.57900999975</v>
      </c>
    </row>
    <row r="55" spans="1:27" ht="19.149999999999999" customHeight="1" x14ac:dyDescent="0.25">
      <c r="A55" s="21" t="s">
        <v>103</v>
      </c>
      <c r="B55" s="31" t="s">
        <v>20</v>
      </c>
      <c r="C55" s="50" t="s">
        <v>81</v>
      </c>
      <c r="D55" s="25" t="s">
        <v>149</v>
      </c>
      <c r="E55" s="26">
        <v>349.98033128817474</v>
      </c>
      <c r="F55" s="26">
        <v>252.5</v>
      </c>
      <c r="G55" s="26">
        <v>352</v>
      </c>
      <c r="H55" s="32">
        <v>309.8</v>
      </c>
      <c r="I55" s="28">
        <v>87478.967084282951</v>
      </c>
      <c r="J55" s="26">
        <v>137851</v>
      </c>
      <c r="K55" s="33">
        <v>214151.91662537504</v>
      </c>
      <c r="L55" s="33">
        <v>432867.7772299996</v>
      </c>
      <c r="M55" s="33">
        <v>330790.32833999995</v>
      </c>
      <c r="N55" s="28">
        <v>490141.76250999997</v>
      </c>
      <c r="O55" s="29">
        <v>699770</v>
      </c>
      <c r="P55" s="29">
        <v>478909</v>
      </c>
      <c r="Q55" s="26">
        <v>943301.38699999999</v>
      </c>
      <c r="R55" s="34">
        <v>627219.6272499999</v>
      </c>
      <c r="S55" s="26">
        <v>543647.42013999994</v>
      </c>
      <c r="T55" s="26">
        <v>397136.32</v>
      </c>
      <c r="U55" s="26">
        <v>394065</v>
      </c>
      <c r="V55" s="26">
        <v>487795.8</v>
      </c>
      <c r="W55" s="26">
        <v>451124.77327999996</v>
      </c>
      <c r="X55" s="26">
        <v>224870.34843000001</v>
      </c>
      <c r="Y55" s="26">
        <v>94838.889469999995</v>
      </c>
      <c r="Z55" s="26">
        <v>104291.7452</v>
      </c>
      <c r="AA55" s="26">
        <v>119435.87857999999</v>
      </c>
    </row>
    <row r="56" spans="1:27" ht="19.149999999999999" customHeight="1" x14ac:dyDescent="0.25">
      <c r="A56" s="21" t="s">
        <v>104</v>
      </c>
      <c r="B56" s="31" t="s">
        <v>23</v>
      </c>
      <c r="C56" s="50" t="s">
        <v>82</v>
      </c>
      <c r="D56" s="25" t="s">
        <v>150</v>
      </c>
      <c r="E56" s="26">
        <v>594.7380850479633</v>
      </c>
      <c r="F56" s="26">
        <v>299.8</v>
      </c>
      <c r="G56" s="26">
        <v>99</v>
      </c>
      <c r="H56" s="32">
        <v>1618</v>
      </c>
      <c r="I56" s="28">
        <v>1898.207323005699</v>
      </c>
      <c r="J56" s="26">
        <v>578</v>
      </c>
      <c r="K56" s="33">
        <v>1208.61672</v>
      </c>
      <c r="L56" s="33">
        <v>19.568000000000001</v>
      </c>
      <c r="M56" s="33">
        <v>14683.88776</v>
      </c>
      <c r="N56" s="28">
        <v>23070.387759999998</v>
      </c>
      <c r="O56" s="29">
        <v>10485</v>
      </c>
      <c r="P56" s="29">
        <v>190</v>
      </c>
      <c r="Q56" s="26">
        <v>6085.0230000000001</v>
      </c>
      <c r="R56" s="34">
        <v>3333.4630000000002</v>
      </c>
      <c r="S56" s="26">
        <v>305966.07101000001</v>
      </c>
      <c r="T56" s="26">
        <v>250642.4</v>
      </c>
      <c r="U56" s="26">
        <v>441455</v>
      </c>
      <c r="V56" s="26">
        <v>511124.2</v>
      </c>
      <c r="W56" s="26">
        <v>427790.96773000003</v>
      </c>
      <c r="X56" s="26">
        <v>293871.77517000004</v>
      </c>
      <c r="Y56" s="26">
        <v>279940.34585000004</v>
      </c>
      <c r="Z56" s="26">
        <v>251405.92754</v>
      </c>
      <c r="AA56" s="26">
        <v>213503.68112999966</v>
      </c>
    </row>
    <row r="57" spans="1:27" ht="19.149999999999999" customHeight="1" x14ac:dyDescent="0.25">
      <c r="A57" s="21" t="s">
        <v>105</v>
      </c>
      <c r="B57" s="31" t="s">
        <v>26</v>
      </c>
      <c r="C57" s="50" t="s">
        <v>83</v>
      </c>
      <c r="D57" s="25" t="s">
        <v>151</v>
      </c>
      <c r="E57" s="26">
        <v>84.366500000000002</v>
      </c>
      <c r="F57" s="26">
        <v>45</v>
      </c>
      <c r="G57" s="26">
        <v>65</v>
      </c>
      <c r="H57" s="32">
        <v>32.6</v>
      </c>
      <c r="I57" s="28">
        <v>15.461986748753588</v>
      </c>
      <c r="J57" s="26">
        <v>42</v>
      </c>
      <c r="K57" s="33">
        <v>359.72996000000001</v>
      </c>
      <c r="L57" s="33">
        <v>53.213610000000003</v>
      </c>
      <c r="M57" s="33">
        <v>4011.4472000000001</v>
      </c>
      <c r="N57" s="28">
        <v>3722.2543500000002</v>
      </c>
      <c r="O57" s="29">
        <v>2778</v>
      </c>
      <c r="P57" s="29">
        <v>1011</v>
      </c>
      <c r="Q57" s="26">
        <v>3248.607</v>
      </c>
      <c r="R57" s="34">
        <v>2208.384</v>
      </c>
      <c r="S57" s="26">
        <v>1969.53045</v>
      </c>
      <c r="T57" s="26">
        <v>1628.19</v>
      </c>
      <c r="U57" s="26">
        <v>28392</v>
      </c>
      <c r="V57" s="26">
        <v>19948.8</v>
      </c>
      <c r="W57" s="26">
        <v>12572.36666</v>
      </c>
      <c r="X57" s="26">
        <v>7006.6026600000005</v>
      </c>
      <c r="Y57" s="26">
        <v>7199.16039</v>
      </c>
      <c r="Z57" s="26">
        <v>16150.243380000002</v>
      </c>
      <c r="AA57" s="26">
        <v>11618.477579999995</v>
      </c>
    </row>
    <row r="58" spans="1:27" ht="86.45" customHeight="1" x14ac:dyDescent="0.25">
      <c r="A58" s="21" t="s">
        <v>106</v>
      </c>
      <c r="B58" s="31" t="s">
        <v>29</v>
      </c>
      <c r="C58" s="50" t="s">
        <v>84</v>
      </c>
      <c r="D58" s="58" t="s">
        <v>152</v>
      </c>
      <c r="E58" s="57">
        <v>143.64429000000001</v>
      </c>
      <c r="F58" s="57">
        <v>1.4</v>
      </c>
      <c r="G58" s="57">
        <v>89</v>
      </c>
      <c r="H58" s="59">
        <v>5.7</v>
      </c>
      <c r="I58" s="60">
        <v>4.9464213941392039</v>
      </c>
      <c r="J58" s="57">
        <v>69</v>
      </c>
      <c r="K58" s="61">
        <v>126.026</v>
      </c>
      <c r="L58" s="61">
        <v>1.032</v>
      </c>
      <c r="M58" s="61">
        <v>1934.06432</v>
      </c>
      <c r="N58" s="60">
        <v>5940.5438700000004</v>
      </c>
      <c r="O58" s="62">
        <v>3129</v>
      </c>
      <c r="P58" s="62">
        <v>70</v>
      </c>
      <c r="Q58" s="57">
        <v>12.848000000000001</v>
      </c>
      <c r="R58" s="59">
        <v>128.274</v>
      </c>
      <c r="S58" s="57">
        <v>9538.7632400000002</v>
      </c>
      <c r="T58" s="57">
        <v>10393.629999999999</v>
      </c>
      <c r="U58" s="57">
        <v>17901</v>
      </c>
      <c r="V58" s="57">
        <v>24438</v>
      </c>
      <c r="W58" s="57">
        <v>27698.06524</v>
      </c>
      <c r="X58" s="57">
        <v>26499.94801</v>
      </c>
      <c r="Y58" s="57">
        <v>28408.654899999998</v>
      </c>
      <c r="Z58" s="57">
        <v>33845.533520000005</v>
      </c>
      <c r="AA58" s="57">
        <v>35021.376249999965</v>
      </c>
    </row>
    <row r="59" spans="1:27" ht="19.149999999999999" customHeight="1" x14ac:dyDescent="0.25">
      <c r="A59" s="21">
        <v>93</v>
      </c>
      <c r="B59" s="31" t="s">
        <v>32</v>
      </c>
      <c r="C59" s="50" t="s">
        <v>85</v>
      </c>
      <c r="D59" s="25" t="s">
        <v>153</v>
      </c>
      <c r="E59" s="26">
        <v>86.274090087890627</v>
      </c>
      <c r="F59" s="26">
        <v>63</v>
      </c>
      <c r="G59" s="26">
        <v>166</v>
      </c>
      <c r="H59" s="32">
        <v>19.899999999999999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28">
        <v>0</v>
      </c>
      <c r="O59" s="29">
        <v>2</v>
      </c>
      <c r="P59" s="29">
        <v>0</v>
      </c>
      <c r="Q59" s="32">
        <v>0</v>
      </c>
      <c r="R59" s="34">
        <v>0</v>
      </c>
      <c r="S59" s="26">
        <v>126.455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</row>
    <row r="60" spans="1:27" ht="19.149999999999999" customHeight="1" x14ac:dyDescent="0.25">
      <c r="A60" s="21" t="s">
        <v>107</v>
      </c>
      <c r="B60" s="31" t="s">
        <v>35</v>
      </c>
      <c r="C60" s="50" t="s">
        <v>86</v>
      </c>
      <c r="D60" s="25" t="s">
        <v>154</v>
      </c>
      <c r="E60" s="26">
        <v>773.48928031784067</v>
      </c>
      <c r="F60" s="26">
        <v>1158.7</v>
      </c>
      <c r="G60" s="26">
        <v>91.3</v>
      </c>
      <c r="H60" s="32">
        <v>62.1</v>
      </c>
      <c r="I60" s="28">
        <v>343.82939238475524</v>
      </c>
      <c r="J60" s="26">
        <v>225</v>
      </c>
      <c r="K60" s="33">
        <v>918.11835300000007</v>
      </c>
      <c r="L60" s="33">
        <v>1806.3915200000001</v>
      </c>
      <c r="M60" s="33">
        <v>1443.2443170000001</v>
      </c>
      <c r="N60" s="28">
        <v>4794.0258090000007</v>
      </c>
      <c r="O60" s="29">
        <v>5676</v>
      </c>
      <c r="P60" s="29">
        <v>3793</v>
      </c>
      <c r="Q60" s="26">
        <v>2574.2429999999999</v>
      </c>
      <c r="R60" s="32">
        <v>4495.6696599999996</v>
      </c>
      <c r="S60" s="26">
        <v>17050.46631</v>
      </c>
      <c r="T60" s="26">
        <v>11731.84</v>
      </c>
      <c r="U60" s="26">
        <v>33892</v>
      </c>
      <c r="V60" s="26">
        <v>42218.400000000001</v>
      </c>
      <c r="W60" s="26">
        <v>84406.574200000003</v>
      </c>
      <c r="X60" s="26">
        <v>26788.140620000002</v>
      </c>
      <c r="Y60" s="26">
        <v>46621.168020000005</v>
      </c>
      <c r="Z60" s="26">
        <v>43822.731490000006</v>
      </c>
      <c r="AA60" s="26">
        <v>20936.847930000011</v>
      </c>
    </row>
    <row r="61" spans="1:27" ht="19.149999999999999" customHeight="1" x14ac:dyDescent="0.4">
      <c r="A61" s="21">
        <v>97</v>
      </c>
      <c r="B61" s="31" t="s">
        <v>38</v>
      </c>
      <c r="C61" s="48" t="s">
        <v>159</v>
      </c>
      <c r="D61" s="25" t="s">
        <v>155</v>
      </c>
      <c r="E61" s="26">
        <v>13.555999999999999</v>
      </c>
      <c r="F61" s="26">
        <v>4</v>
      </c>
      <c r="G61" s="33">
        <v>0</v>
      </c>
      <c r="H61" s="33">
        <v>0</v>
      </c>
      <c r="I61" s="33">
        <v>0.46910620230386291</v>
      </c>
      <c r="J61" s="26">
        <v>1</v>
      </c>
      <c r="K61" s="33">
        <v>3.8332600000000001</v>
      </c>
      <c r="L61" s="33">
        <v>3.0952700000000002</v>
      </c>
      <c r="M61" s="33">
        <v>1.667</v>
      </c>
      <c r="N61" s="28">
        <v>17.021000000000001</v>
      </c>
      <c r="O61" s="29">
        <v>4</v>
      </c>
      <c r="P61" s="29">
        <v>0</v>
      </c>
      <c r="Q61" s="26">
        <v>12.56</v>
      </c>
      <c r="R61" s="34">
        <v>0</v>
      </c>
      <c r="S61" s="34">
        <v>0</v>
      </c>
      <c r="T61" s="26">
        <v>3.08</v>
      </c>
      <c r="U61" s="26">
        <v>11</v>
      </c>
      <c r="V61" s="26">
        <v>0</v>
      </c>
      <c r="W61" s="26">
        <v>1.2</v>
      </c>
      <c r="X61" s="26">
        <v>1.51</v>
      </c>
      <c r="Y61" s="26">
        <v>3.8</v>
      </c>
      <c r="Z61" s="26">
        <v>26.85</v>
      </c>
      <c r="AA61" s="26">
        <v>3.875</v>
      </c>
    </row>
    <row r="62" spans="1:27" ht="19.149999999999999" customHeight="1" x14ac:dyDescent="0.25">
      <c r="A62" s="21" t="s">
        <v>108</v>
      </c>
      <c r="B62" s="35" t="s">
        <v>39</v>
      </c>
      <c r="C62" s="51" t="s">
        <v>87</v>
      </c>
      <c r="D62" s="25" t="s">
        <v>156</v>
      </c>
      <c r="E62" s="26">
        <v>929.19234837402348</v>
      </c>
      <c r="F62" s="26">
        <v>439.8</v>
      </c>
      <c r="G62" s="26">
        <v>130</v>
      </c>
      <c r="H62" s="27">
        <v>15800</v>
      </c>
      <c r="I62" s="28">
        <v>753.90246984131147</v>
      </c>
      <c r="J62" s="26">
        <v>152</v>
      </c>
      <c r="K62" s="33">
        <v>93.80104</v>
      </c>
      <c r="L62" s="33">
        <v>37.909739999999999</v>
      </c>
      <c r="M62" s="33">
        <v>0</v>
      </c>
      <c r="N62" s="28">
        <v>0</v>
      </c>
      <c r="O62" s="29">
        <v>0</v>
      </c>
      <c r="P62" s="29">
        <v>0</v>
      </c>
      <c r="Q62" s="26">
        <v>0</v>
      </c>
      <c r="R62" s="34">
        <v>0</v>
      </c>
      <c r="S62" s="34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</row>
    <row r="63" spans="1:27" ht="19.149999999999999" customHeight="1" thickBot="1" x14ac:dyDescent="0.45">
      <c r="A63" s="36" t="s">
        <v>44</v>
      </c>
      <c r="B63" s="37" t="s">
        <v>40</v>
      </c>
      <c r="C63" s="52" t="s">
        <v>88</v>
      </c>
      <c r="D63" s="38" t="s">
        <v>157</v>
      </c>
      <c r="E63" s="39">
        <v>222911.26504271053</v>
      </c>
      <c r="F63" s="40">
        <v>207642.3</v>
      </c>
      <c r="G63" s="39">
        <f>SUM(G41:G62)</f>
        <v>322429.31</v>
      </c>
      <c r="H63" s="41">
        <f>SUM(H41:H62)</f>
        <v>363299.7</v>
      </c>
      <c r="I63" s="42">
        <v>233638.23381198628</v>
      </c>
      <c r="J63" s="40">
        <v>326631</v>
      </c>
      <c r="K63" s="42">
        <v>426250.03658213676</v>
      </c>
      <c r="L63" s="42">
        <v>827713.35876191012</v>
      </c>
      <c r="M63" s="42">
        <v>1237157.718169552</v>
      </c>
      <c r="N63" s="42">
        <v>4853979.339102</v>
      </c>
      <c r="O63" s="40">
        <v>1739051</v>
      </c>
      <c r="P63" s="40">
        <v>951092</v>
      </c>
      <c r="Q63" s="40">
        <v>2592810.36</v>
      </c>
      <c r="R63" s="43">
        <v>1904905.4935399997</v>
      </c>
      <c r="S63" s="40">
        <v>2664225.9770800001</v>
      </c>
      <c r="T63" s="40">
        <v>2662392.0299999998</v>
      </c>
      <c r="U63" s="40">
        <v>4909735</v>
      </c>
      <c r="V63" s="40">
        <v>5400348.8984749997</v>
      </c>
      <c r="W63" s="40">
        <v>5605860.400568</v>
      </c>
      <c r="X63" s="40">
        <v>6195670.8053980004</v>
      </c>
      <c r="Y63" s="40">
        <v>7699607.435783999</v>
      </c>
      <c r="Z63" s="40">
        <v>8421062.0346359983</v>
      </c>
      <c r="AA63" s="40">
        <v>8370355.6626800671</v>
      </c>
    </row>
    <row r="64" spans="1:27" ht="12" customHeight="1" x14ac:dyDescent="0.25">
      <c r="A64" s="25"/>
      <c r="B64" s="44"/>
      <c r="C64" s="44"/>
      <c r="D64" s="44"/>
      <c r="E64" s="45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</row>
    <row r="65" spans="2:4" ht="12" customHeight="1" x14ac:dyDescent="0.25">
      <c r="B65" s="44" t="s">
        <v>166</v>
      </c>
      <c r="C65" s="46"/>
      <c r="D65" s="46"/>
    </row>
    <row r="66" spans="2:4" ht="20.45" customHeight="1" x14ac:dyDescent="0.25">
      <c r="B66" s="46" t="s">
        <v>165</v>
      </c>
    </row>
  </sheetData>
  <conditionalFormatting sqref="A2:A11">
    <cfRule type="duplicateValues" dxfId="12" priority="7"/>
  </conditionalFormatting>
  <conditionalFormatting sqref="A2:A11">
    <cfRule type="duplicateValues" dxfId="11" priority="11"/>
  </conditionalFormatting>
  <conditionalFormatting sqref="A2:A11">
    <cfRule type="duplicateValues" dxfId="10" priority="8"/>
    <cfRule type="duplicateValues" dxfId="9" priority="9"/>
    <cfRule type="duplicateValues" dxfId="8" priority="10"/>
  </conditionalFormatting>
  <conditionalFormatting sqref="C2:C10">
    <cfRule type="duplicateValues" dxfId="7" priority="6"/>
  </conditionalFormatting>
  <conditionalFormatting sqref="D11">
    <cfRule type="duplicateValues" dxfId="6" priority="5"/>
  </conditionalFormatting>
  <conditionalFormatting sqref="E11:X11">
    <cfRule type="duplicateValues" dxfId="5" priority="4"/>
  </conditionalFormatting>
  <conditionalFormatting sqref="Y11">
    <cfRule type="duplicateValues" dxfId="4" priority="3"/>
  </conditionalFormatting>
  <conditionalFormatting sqref="Z11">
    <cfRule type="duplicateValues" dxfId="2" priority="2"/>
  </conditionalFormatting>
  <conditionalFormatting sqref="AA11">
    <cfRule type="duplicateValues" dxfId="0" priority="1"/>
  </conditionalFormatting>
  <dataValidations count="2">
    <dataValidation type="list" allowBlank="1" showInputMessage="1" showErrorMessage="1" sqref="B7">
      <formula1>"0,3,6,9"</formula1>
    </dataValidation>
    <dataValidation type="list" allowBlank="1" showInputMessage="1" showErrorMessage="1" sqref="B8">
      <formula1>"M, Q, 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Kamya, Michael Kirinya</dc:creator>
  <cp:lastModifiedBy>Vongphachan Kongpanya</cp:lastModifiedBy>
  <dcterms:created xsi:type="dcterms:W3CDTF">2018-06-18T14:34:24Z</dcterms:created>
  <dcterms:modified xsi:type="dcterms:W3CDTF">2025-02-05T03:11:21Z</dcterms:modified>
</cp:coreProperties>
</file>